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ESedliak\17.7\FY13\"/>
    </mc:Choice>
  </mc:AlternateContent>
  <bookViews>
    <workbookView xWindow="0" yWindow="0" windowWidth="19200" windowHeight="11745"/>
  </bookViews>
  <sheets>
    <sheet name="Pakkumise vorm" sheetId="1" r:id="rId1"/>
    <sheet name="Kulude liigendus" sheetId="2" r:id="rId2"/>
  </sheets>
  <definedNames>
    <definedName name="Maks">'Kulude liigendus'!$E$35</definedName>
    <definedName name="Maksumäär">'Kulude liigendus'!$E$34</definedName>
    <definedName name="_xlnm.Print_Area" localSheetId="1">'Kulude liigendus'!$B$1:$E$52</definedName>
    <definedName name="_xlnm.Print_Area" localSheetId="0">'Pakkumise vorm'!$B$1:$F$48</definedName>
  </definedNames>
  <calcPr calcId="152511"/>
</workbook>
</file>

<file path=xl/calcChain.xml><?xml version="1.0" encoding="utf-8"?>
<calcChain xmlns="http://schemas.openxmlformats.org/spreadsheetml/2006/main">
  <c r="E31" i="2" l="1"/>
  <c r="E30" i="2"/>
  <c r="E29" i="2"/>
  <c r="E28" i="2"/>
  <c r="E27" i="2"/>
  <c r="E26" i="2"/>
  <c r="E25" i="2"/>
  <c r="E24" i="2"/>
  <c r="E23" i="2"/>
  <c r="E22" i="2"/>
  <c r="E21" i="2"/>
  <c r="E20" i="2"/>
  <c r="E19" i="2"/>
  <c r="E18" i="2"/>
  <c r="E17" i="2"/>
  <c r="E16" i="2"/>
  <c r="E15" i="2"/>
  <c r="E14" i="2" l="1"/>
  <c r="E13" i="2"/>
  <c r="E12" i="2"/>
  <c r="E11" i="2"/>
  <c r="E10" i="2"/>
  <c r="E9" i="2"/>
  <c r="E8" i="2"/>
  <c r="E32" i="2" l="1"/>
  <c r="F31" i="2"/>
  <c r="F30" i="2"/>
  <c r="F28" i="2"/>
  <c r="F29" i="2"/>
  <c r="F27" i="2"/>
  <c r="F26" i="2"/>
  <c r="F25" i="2"/>
  <c r="F23" i="2"/>
  <c r="F24" i="2"/>
  <c r="F22" i="2"/>
  <c r="F21" i="2"/>
  <c r="F20" i="2"/>
  <c r="F19" i="2"/>
  <c r="F18" i="2"/>
  <c r="F17" i="2"/>
  <c r="F14" i="2"/>
  <c r="F16" i="2"/>
  <c r="F15" i="2"/>
  <c r="F8" i="2"/>
  <c r="F11" i="2"/>
  <c r="F12" i="2"/>
  <c r="F9" i="2"/>
  <c r="F10" i="2"/>
  <c r="F13" i="2"/>
  <c r="E35" i="2"/>
  <c r="E36" i="2" s="1"/>
  <c r="F32" i="2" l="1"/>
  <c r="C46" i="2"/>
  <c r="B46" i="2"/>
  <c r="B47" i="2"/>
  <c r="C45" i="2"/>
  <c r="B48" i="2"/>
  <c r="B44" i="2"/>
  <c r="C47" i="2"/>
  <c r="C48" i="2"/>
  <c r="C44" i="2"/>
  <c r="B45" i="2"/>
</calcChain>
</file>

<file path=xl/sharedStrings.xml><?xml version="1.0" encoding="utf-8"?>
<sst xmlns="http://schemas.openxmlformats.org/spreadsheetml/2006/main" count="61" uniqueCount="51">
  <si>
    <t>Nimi</t>
  </si>
  <si>
    <t>Aadress</t>
  </si>
  <si>
    <t>Linn, maakond, sihtnumber</t>
  </si>
  <si>
    <t>Telefon</t>
  </si>
  <si>
    <t>E-post</t>
  </si>
  <si>
    <t>Projekti nimi</t>
  </si>
  <si>
    <t>Kirjeldus</t>
  </si>
  <si>
    <t>Kulu</t>
  </si>
  <si>
    <t>Kokku</t>
  </si>
  <si>
    <t>2x8x10 laud</t>
  </si>
  <si>
    <t>2x4x10 laud</t>
  </si>
  <si>
    <t>Talatoendid</t>
  </si>
  <si>
    <t>Karp naelu, 35 mm</t>
  </si>
  <si>
    <t>Karp kruvisid, 50 mm</t>
  </si>
  <si>
    <t>Kindapaar, nahk</t>
  </si>
  <si>
    <t>Maks</t>
  </si>
  <si>
    <t>Maksumäär</t>
  </si>
  <si>
    <t>Üldsumma</t>
  </si>
  <si>
    <t>Kalle Mets</t>
  </si>
  <si>
    <t>Andres Ots</t>
  </si>
  <si>
    <t>Lõpuleviimiskuupäev</t>
  </si>
  <si>
    <t>Ettevõte</t>
  </si>
  <si>
    <t>Fabrikam, Inc.</t>
  </si>
  <si>
    <t>Tööjõukulud</t>
  </si>
  <si>
    <t>ETTEVÕTTE ETTEPANEK</t>
  </si>
  <si>
    <t>OMANIKU HEAKSKIIT</t>
  </si>
  <si>
    <t>Kuupäev</t>
  </si>
  <si>
    <t>PAKKUMISE KULUDE KOKKUVÕTE</t>
  </si>
  <si>
    <t>EHITUSTÖÖDE PAKKUMISE VORM</t>
  </si>
  <si>
    <t>OMANIKU ANDMED</t>
  </si>
  <si>
    <t>TÖÖVÕTJA ANDMED</t>
  </si>
  <si>
    <t>TÖÖDE MAHT</t>
  </si>
  <si>
    <t>EI SISALDA</t>
  </si>
  <si>
    <t>Esitaja (ettevõtte esindaja)</t>
  </si>
  <si>
    <t>Esitaja (koduomanik või volitatud esindaja)</t>
  </si>
  <si>
    <t>MATERJALIDE JA KULUDE LOEND</t>
  </si>
  <si>
    <t>MATERJALIDE JA KULUDE ÜKSIKASJAD</t>
  </si>
  <si>
    <t>Kogus</t>
  </si>
  <si>
    <t xml:space="preserve"> </t>
  </si>
  <si>
    <t>KOKKU</t>
  </si>
  <si>
    <t>MÄRKUSED</t>
  </si>
  <si>
    <t>Siia saate sisestada projekti ulatuse või tööde mahu. Sisestage kõik soovitud andmed. See siin on projekt suure trepi ehitamiseks. Kasutame raami ehitamiseks ainult laudu mõõtudega 2x4 ja 2x8 lumber ning talatoendeid (kronsteine). Trepiastmed lõigatakse laudadest mõõtudega 2x4. Kasutatakse ainult vähemalt 50 mm kruvisid. Naelad on vähemalt 35 mm. Trepiastme kandevõime peab olema vähemalt 225 kg. Trepp peab algama maja välisuksega samal tasapinnal. Maja külge kinnitatakse lisaaste. Töövõtja kohus on ehitusplats koristada.</t>
  </si>
  <si>
    <t>Jõhvika 123</t>
  </si>
  <si>
    <t>Lõuna 321</t>
  </si>
  <si>
    <t>12345 Roheküla, Läänemaa</t>
  </si>
  <si>
    <t>andres@fabrikam.com</t>
  </si>
  <si>
    <t>kalle@proseware.com</t>
  </si>
  <si>
    <t>Ettevõtte välistrepp</t>
  </si>
  <si>
    <t>Käsipuid ei paigaldata. Maapinna valmistab ette omanik. Trepi värvib omanik.</t>
  </si>
  <si>
    <t>Meie, Fabrikam, Inc., teeme ettepaneku, et eeltoodud mahus tööd viiakse lõpule 14. juuliks 2011 maksumusega 476.43 €.</t>
  </si>
  <si>
    <t>Mina, Kalle Mets, aktsepteerin eeltöödud mahus tööd, mis tuleb lõpule viia 14. juuliks 2011 järgmise summa eest: 476.43 €.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</si>
</sst>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lt;=9999999]###\-####;\(###\)\ ###\-####"/>
    <numFmt numFmtId="166" formatCode="&quot;$&quot;#,##0.00;;;"/>
    <numFmt numFmtId="168" formatCode="#,##0.00\ &quot;€&quot;"/>
  </numFmts>
  <fonts count="14" x14ac:knownFonts="1">
    <font>
      <sz val="10"/>
      <color theme="1"/>
      <name val="Arial"/>
      <family val="2"/>
      <scheme val="minor"/>
    </font>
    <font>
      <b/>
      <sz val="11"/>
      <color rgb="FF3F3F3F"/>
      <name val="Arial"/>
      <family val="2"/>
      <scheme val="minor"/>
    </font>
    <font>
      <sz val="11"/>
      <color theme="0"/>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b/>
      <sz val="10"/>
      <color theme="1" tint="0.34998626667073579"/>
      <name val="Arial"/>
      <family val="2"/>
      <scheme val="minor"/>
    </font>
    <font>
      <b/>
      <sz val="10"/>
      <color theme="1" tint="0.14999847407452621"/>
      <name val="Arial"/>
      <family val="2"/>
      <scheme val="minor"/>
    </font>
    <font>
      <sz val="10"/>
      <color theme="1"/>
      <name val="Arial"/>
      <family val="2"/>
      <scheme val="minor"/>
    </font>
    <font>
      <sz val="10"/>
      <color theme="0"/>
      <name val="Arial"/>
      <family val="2"/>
      <scheme val="minor"/>
    </font>
    <font>
      <sz val="14"/>
      <color theme="1" tint="0.34998626667073579"/>
      <name val="Impact"/>
      <family val="2"/>
      <scheme val="major"/>
    </font>
    <font>
      <sz val="10"/>
      <color theme="1"/>
      <name val="Arial"/>
      <family val="2"/>
      <charset val="186"/>
      <scheme val="minor"/>
    </font>
    <font>
      <b/>
      <i/>
      <condense/>
      <extend/>
      <outline/>
      <shadow/>
      <sz val="10"/>
      <color theme="1"/>
      <name val="Arial"/>
      <family val="2"/>
      <charset val="186"/>
      <scheme val="minor"/>
    </font>
    <font>
      <outline/>
      <shadow/>
      <sz val="10"/>
      <color theme="1"/>
      <name val="Arial"/>
      <family val="2"/>
      <charset val="186"/>
      <scheme val="minor"/>
    </font>
  </fonts>
  <fills count="7">
    <fill>
      <patternFill patternType="none"/>
    </fill>
    <fill>
      <patternFill patternType="gray125"/>
    </fill>
    <fill>
      <patternFill patternType="solid">
        <fgColor rgb="FFF2F2F2"/>
      </patternFill>
    </fill>
    <fill>
      <patternFill patternType="solid">
        <fgColor theme="5"/>
      </patternFill>
    </fill>
    <fill>
      <patternFill patternType="darkUp">
        <fgColor theme="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style="hair">
        <color theme="2"/>
      </left>
      <right/>
      <top style="hair">
        <color theme="2"/>
      </top>
      <bottom/>
      <diagonal/>
    </border>
    <border>
      <left/>
      <right/>
      <top style="hair">
        <color theme="2"/>
      </top>
      <bottom/>
      <diagonal/>
    </border>
    <border>
      <left/>
      <right style="hair">
        <color theme="2"/>
      </right>
      <top style="hair">
        <color theme="2"/>
      </top>
      <bottom/>
      <diagonal/>
    </border>
    <border>
      <left style="hair">
        <color theme="2"/>
      </left>
      <right/>
      <top/>
      <bottom/>
      <diagonal/>
    </border>
    <border>
      <left/>
      <right style="hair">
        <color theme="2"/>
      </right>
      <top/>
      <bottom/>
      <diagonal/>
    </border>
    <border>
      <left/>
      <right/>
      <top/>
      <bottom style="hair">
        <color theme="2"/>
      </bottom>
      <diagonal/>
    </border>
    <border>
      <left/>
      <right style="hair">
        <color theme="2"/>
      </right>
      <top/>
      <bottom style="hair">
        <color theme="2"/>
      </bottom>
      <diagonal/>
    </border>
    <border>
      <left/>
      <right/>
      <top/>
      <bottom style="thin">
        <color theme="0" tint="-4.9989318521683403E-2"/>
      </bottom>
      <diagonal/>
    </border>
    <border>
      <left/>
      <right/>
      <top/>
      <bottom style="thin">
        <color theme="1" tint="0.34998626667073579"/>
      </bottom>
      <diagonal/>
    </border>
    <border>
      <left/>
      <right/>
      <top/>
      <bottom style="thin">
        <color theme="0" tint="-0.14996795556505021"/>
      </bottom>
      <diagonal/>
    </border>
    <border>
      <left/>
      <right/>
      <top style="thin">
        <color theme="0" tint="-0.14996795556505021"/>
      </top>
      <bottom style="thin">
        <color theme="0" tint="-0.14996795556505021"/>
      </bottom>
      <diagonal/>
    </border>
  </borders>
  <cellStyleXfs count="9">
    <xf numFmtId="0" fontId="0" fillId="0" borderId="0"/>
    <xf numFmtId="0" fontId="1" fillId="2" borderId="1" applyNumberFormat="0" applyAlignment="0" applyProtection="0"/>
    <xf numFmtId="0" fontId="2" fillId="3" borderId="0" applyNumberFormat="0" applyBorder="0" applyAlignment="0" applyProtection="0"/>
    <xf numFmtId="0" fontId="4" fillId="0" borderId="0" applyNumberFormat="0" applyFill="0" applyBorder="0" applyProtection="0">
      <alignment vertical="center"/>
    </xf>
    <xf numFmtId="0" fontId="10" fillId="0" borderId="0" applyNumberFormat="0" applyFill="0" applyBorder="0" applyProtection="0">
      <alignment vertical="center"/>
    </xf>
    <xf numFmtId="0" fontId="10" fillId="0" borderId="0" applyNumberFormat="0" applyFill="0" applyBorder="0" applyAlignment="0" applyProtection="0"/>
    <xf numFmtId="0" fontId="3" fillId="0" borderId="0"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56">
    <xf numFmtId="0" fontId="0" fillId="0" borderId="0" xfId="0"/>
    <xf numFmtId="0" fontId="0" fillId="0" borderId="0" xfId="0" applyBorder="1" applyAlignme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3" fillId="0" borderId="0" xfId="0" applyFont="1"/>
    <xf numFmtId="0" fontId="4" fillId="0" borderId="0" xfId="0" applyFont="1"/>
    <xf numFmtId="0" fontId="5" fillId="0" borderId="0" xfId="0" applyFont="1"/>
    <xf numFmtId="0" fontId="5" fillId="0" borderId="0" xfId="0" applyFont="1" applyAlignment="1">
      <alignment horizontal="left"/>
    </xf>
    <xf numFmtId="0" fontId="5" fillId="0" borderId="0" xfId="0" applyFont="1" applyFill="1" applyBorder="1" applyAlignment="1">
      <alignment horizontal="left"/>
    </xf>
    <xf numFmtId="0" fontId="0" fillId="4" borderId="0" xfId="0" applyFill="1" applyAlignment="1"/>
    <xf numFmtId="0" fontId="5" fillId="0" borderId="9" xfId="0" applyFont="1" applyBorder="1"/>
    <xf numFmtId="165" fontId="5" fillId="0" borderId="9" xfId="0" applyNumberFormat="1" applyFont="1" applyBorder="1" applyAlignment="1">
      <alignment horizontal="left"/>
    </xf>
    <xf numFmtId="14" fontId="5" fillId="0" borderId="9" xfId="0" applyNumberFormat="1" applyFont="1" applyBorder="1" applyAlignment="1">
      <alignment horizontal="left"/>
    </xf>
    <xf numFmtId="0" fontId="0" fillId="0" borderId="10" xfId="0" applyBorder="1" applyAlignment="1"/>
    <xf numFmtId="0" fontId="6" fillId="0" borderId="0" xfId="0" applyFont="1" applyBorder="1" applyAlignment="1"/>
    <xf numFmtId="10" fontId="5" fillId="0" borderId="12" xfId="0" applyNumberFormat="1" applyFont="1" applyBorder="1"/>
    <xf numFmtId="0" fontId="0" fillId="0" borderId="0" xfId="0" applyFont="1" applyFill="1" applyBorder="1" applyAlignment="1">
      <alignment horizontal="left"/>
    </xf>
    <xf numFmtId="0" fontId="0" fillId="0" borderId="0" xfId="0" applyFont="1" applyFill="1" applyBorder="1"/>
    <xf numFmtId="164" fontId="0" fillId="0" borderId="0" xfId="0" applyNumberFormat="1" applyFont="1" applyFill="1" applyBorder="1" applyAlignment="1"/>
    <xf numFmtId="0" fontId="8" fillId="0" borderId="0" xfId="0" applyFont="1" applyFill="1" applyBorder="1" applyAlignment="1">
      <alignment horizontal="left"/>
    </xf>
    <xf numFmtId="164" fontId="8" fillId="0" borderId="0" xfId="0" applyNumberFormat="1" applyFont="1" applyFill="1" applyBorder="1" applyAlignment="1"/>
    <xf numFmtId="0" fontId="9" fillId="0" borderId="0" xfId="0" applyFont="1"/>
    <xf numFmtId="0" fontId="9" fillId="0" borderId="0" xfId="0" applyFont="1" applyBorder="1"/>
    <xf numFmtId="164" fontId="9" fillId="0" borderId="0" xfId="0" applyNumberFormat="1" applyFont="1" applyBorder="1"/>
    <xf numFmtId="0" fontId="9" fillId="0" borderId="0" xfId="0" applyFont="1" applyFill="1" applyBorder="1"/>
    <xf numFmtId="0" fontId="9" fillId="5" borderId="0" xfId="0" applyFont="1" applyFill="1"/>
    <xf numFmtId="0" fontId="6" fillId="0" borderId="11" xfId="0" applyFont="1" applyBorder="1"/>
    <xf numFmtId="0" fontId="0" fillId="0" borderId="11" xfId="0" applyBorder="1"/>
    <xf numFmtId="0" fontId="0" fillId="0" borderId="0" xfId="0" applyNumberFormat="1"/>
    <xf numFmtId="166" fontId="0" fillId="0" borderId="0" xfId="0" applyNumberFormat="1" applyFont="1" applyFill="1" applyBorder="1" applyAlignment="1"/>
    <xf numFmtId="0" fontId="10" fillId="0" borderId="0" xfId="4">
      <alignment vertical="center"/>
    </xf>
    <xf numFmtId="0" fontId="10" fillId="0" borderId="0" xfId="4" applyAlignment="1">
      <alignment vertical="center"/>
    </xf>
    <xf numFmtId="0" fontId="4" fillId="0" borderId="0" xfId="3">
      <alignment vertical="center"/>
    </xf>
    <xf numFmtId="0" fontId="5" fillId="0" borderId="9" xfId="7" applyBorder="1"/>
    <xf numFmtId="0" fontId="5" fillId="0" borderId="0" xfId="0" applyFont="1" applyAlignment="1">
      <alignment horizontal="right" indent="1"/>
    </xf>
    <xf numFmtId="0" fontId="7" fillId="0" borderId="0" xfId="0" applyFont="1" applyAlignment="1">
      <alignment horizontal="right" indent="1"/>
    </xf>
    <xf numFmtId="0" fontId="8" fillId="0" borderId="0" xfId="0" applyFont="1" applyFill="1" applyBorder="1" applyAlignment="1">
      <alignment horizontal="right" indent="1"/>
    </xf>
    <xf numFmtId="0" fontId="4" fillId="0" borderId="0" xfId="3" applyAlignment="1">
      <alignment vertical="center"/>
    </xf>
    <xf numFmtId="0" fontId="0" fillId="0" borderId="0" xfId="0" applyAlignment="1">
      <alignment vertical="center"/>
    </xf>
    <xf numFmtId="0" fontId="0" fillId="0" borderId="0" xfId="0" applyFont="1"/>
    <xf numFmtId="0" fontId="11" fillId="0" borderId="0" xfId="0" applyFont="1"/>
    <xf numFmtId="0" fontId="12" fillId="0" borderId="0" xfId="0" applyFont="1" applyFill="1" applyBorder="1" applyAlignment="1">
      <alignment horizontal="left"/>
    </xf>
    <xf numFmtId="0" fontId="13" fillId="0" borderId="0" xfId="0" applyFont="1" applyFill="1" applyBorder="1" applyAlignment="1">
      <alignment horizontal="right"/>
    </xf>
    <xf numFmtId="0" fontId="5" fillId="5" borderId="0" xfId="1" applyFont="1" applyFill="1" applyBorder="1" applyAlignment="1" applyProtection="1">
      <alignment horizontal="left" vertical="top" wrapText="1"/>
      <protection locked="0"/>
    </xf>
    <xf numFmtId="0" fontId="5" fillId="5" borderId="0" xfId="1" applyFont="1" applyFill="1" applyBorder="1" applyAlignment="1">
      <alignment horizontal="left" vertical="top" wrapText="1"/>
    </xf>
    <xf numFmtId="0" fontId="0" fillId="0" borderId="12" xfId="0" applyBorder="1"/>
    <xf numFmtId="168" fontId="0" fillId="0" borderId="0" xfId="0" applyNumberFormat="1" applyFont="1" applyFill="1" applyBorder="1" applyAlignment="1"/>
    <xf numFmtId="168" fontId="13" fillId="0" borderId="0" xfId="0" applyNumberFormat="1" applyFont="1" applyFill="1" applyBorder="1" applyAlignment="1"/>
    <xf numFmtId="168" fontId="7" fillId="6" borderId="10" xfId="2" applyNumberFormat="1" applyFont="1" applyFill="1" applyBorder="1"/>
    <xf numFmtId="168" fontId="7" fillId="6" borderId="0" xfId="2" applyNumberFormat="1" applyFont="1" applyFill="1" applyBorder="1"/>
  </cellXfs>
  <cellStyles count="9">
    <cellStyle name="Hüperlink" xfId="7" builtinId="8" customBuiltin="1"/>
    <cellStyle name="Külastatud hüperlink" xfId="8" builtinId="9" customBuiltin="1"/>
    <cellStyle name="Normaallaad" xfId="0" builtinId="0" customBuiltin="1"/>
    <cellStyle name="Pealkiri" xfId="3" builtinId="15" customBuiltin="1"/>
    <cellStyle name="Pealkiri 1" xfId="4" builtinId="16" customBuiltin="1"/>
    <cellStyle name="Pealkiri 2" xfId="5" builtinId="17" customBuiltin="1"/>
    <cellStyle name="Pealkiri 3" xfId="6" builtinId="18" customBuiltin="1"/>
    <cellStyle name="Rõhk2" xfId="2" builtinId="33"/>
    <cellStyle name="Väljund" xfId="1" builtinId="21"/>
  </cellStyles>
  <dxfs count="17">
    <dxf>
      <font>
        <b val="0"/>
        <i val="0"/>
        <strike val="0"/>
        <condense/>
        <extend/>
        <outline/>
        <shadow/>
        <u val="none"/>
        <vertAlign val="baseline"/>
        <sz val="10"/>
        <color theme="1"/>
        <name val="Arial"/>
        <scheme val="minor"/>
      </font>
      <numFmt numFmtId="168"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minor"/>
      </font>
    </dxf>
    <dxf>
      <numFmt numFmtId="0" formatCode="General"/>
    </dxf>
    <dxf>
      <numFmt numFmtId="166" formatCode="&quot;$&quot;#,##0.00;;;"/>
    </dxf>
    <dxf>
      <font>
        <b val="0"/>
        <i val="0"/>
        <strike val="0"/>
        <condense/>
        <extend/>
        <outline/>
        <shadow/>
        <u val="none"/>
        <vertAlign val="baseline"/>
        <sz val="10"/>
        <color theme="1"/>
        <name val="Arial"/>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minor"/>
      </font>
      <numFmt numFmtId="164" formatCode="&quot;$&quot;#,##0.00"/>
      <fill>
        <patternFill patternType="none">
          <fgColor indexed="64"/>
          <bgColor indexed="65"/>
        </patternFill>
      </fill>
      <alignment horizontal="general" vertical="bottom" textRotation="0" wrapText="0" indent="0" justifyLastLine="0" shrinkToFit="0" readingOrder="0"/>
    </dxf>
    <dxf>
      <font>
        <b/>
        <i/>
        <strike val="0"/>
        <condense/>
        <extend/>
        <outline/>
        <shadow/>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minor"/>
      </font>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dxf>
    <dxf>
      <font>
        <strike val="0"/>
        <u val="none"/>
        <vertAlign val="baseline"/>
        <sz val="10"/>
        <name val="Arial"/>
        <scheme val="minor"/>
      </font>
    </dxf>
    <dxf>
      <fill>
        <patternFill>
          <bgColor rgb="FFFF0000"/>
        </patternFill>
      </fill>
    </dxf>
    <dxf>
      <font>
        <b/>
        <i/>
        <color theme="0"/>
      </font>
      <fill>
        <patternFill>
          <bgColor theme="0"/>
        </patternFill>
      </fill>
      <border diagonalUp="0" diagonalDown="0">
        <left/>
        <right/>
        <top/>
        <bottom/>
        <vertical/>
        <horizontal/>
      </border>
    </dxf>
    <dxf>
      <font>
        <b/>
        <i/>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tableStyleElement type="wholeTable" dxfId="16"/>
      <tableStyleElement type="headerRow" dxfId="15"/>
      <tableStyleElement type="totalRow" dxfId="14"/>
      <tableStyleElement type="lastColumn" dxfId="13"/>
      <tableStyleElement type="lastHeaderCell" dxfId="12"/>
      <tableStyleElement type="lastTotalCell"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9525459317585304E-2"/>
          <c:y val="0.12356362153496786"/>
          <c:w val="0.42847104111986001"/>
          <c:h val="0.71570836396422688"/>
        </c:manualLayout>
      </c:layout>
      <c:pieChart>
        <c:varyColors val="1"/>
        <c:ser>
          <c:idx val="0"/>
          <c:order val="0"/>
          <c:cat>
            <c:strRef>
              <c:f>'Kulude liigendus'!$B$44:$B$48</c:f>
              <c:strCache>
                <c:ptCount val="5"/>
                <c:pt idx="0">
                  <c:v>Tööjõukulud</c:v>
                </c:pt>
                <c:pt idx="1">
                  <c:v>2x4x10 laud</c:v>
                </c:pt>
                <c:pt idx="2">
                  <c:v>Talatoendid</c:v>
                </c:pt>
                <c:pt idx="3">
                  <c:v>2x8x10 laud</c:v>
                </c:pt>
                <c:pt idx="4">
                  <c:v>Kindapaar, nahk</c:v>
                </c:pt>
              </c:strCache>
            </c:strRef>
          </c:cat>
          <c:val>
            <c:numRef>
              <c:f>'Kulude liigendus'!$C$44:$C$48</c:f>
              <c:numCache>
                <c:formatCode>"$"#\ ##0.00</c:formatCode>
                <c:ptCount val="5"/>
                <c:pt idx="0">
                  <c:v>200</c:v>
                </c:pt>
                <c:pt idx="1">
                  <c:v>99.399999999999991</c:v>
                </c:pt>
                <c:pt idx="2">
                  <c:v>74.7</c:v>
                </c:pt>
                <c:pt idx="3">
                  <c:v>33.75</c:v>
                </c:pt>
                <c:pt idx="4">
                  <c:v>15.5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49942173228346448"/>
          <c:y val="0.17217601867595975"/>
          <c:w val="0.4570494847300911"/>
          <c:h val="0.6771926425459841"/>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1057275</xdr:colOff>
      <xdr:row>1</xdr:row>
      <xdr:rowOff>86443</xdr:rowOff>
    </xdr:from>
    <xdr:to>
      <xdr:col>6</xdr:col>
      <xdr:colOff>28440</xdr:colOff>
      <xdr:row>1</xdr:row>
      <xdr:rowOff>466725</xdr:rowOff>
    </xdr:to>
    <xdr:pic>
      <xdr:nvPicPr>
        <xdr:cNvPr id="2" name="Logo kohatäide"/>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81725" y="315043"/>
          <a:ext cx="1076190" cy="380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352428</xdr:colOff>
      <xdr:row>31</xdr:row>
      <xdr:rowOff>200025</xdr:rowOff>
    </xdr:from>
    <xdr:to>
      <xdr:col>9</xdr:col>
      <xdr:colOff>514350</xdr:colOff>
      <xdr:row>35</xdr:row>
      <xdr:rowOff>114301</xdr:rowOff>
    </xdr:to>
    <xdr:sp macro="" textlink="">
      <xdr:nvSpPr>
        <xdr:cNvPr id="8" name="Ristkülik-viiktekst 7" descr="Muutke maksumäära soovitud viisil. Kui seda ei peaks pakkumisele lisama, sisestage lahtrisse Maksumäär nulline väärtus." title="TEAVE"/>
        <xdr:cNvSpPr/>
      </xdr:nvSpPr>
      <xdr:spPr>
        <a:xfrm>
          <a:off x="6457953" y="6600825"/>
          <a:ext cx="2409822" cy="752476"/>
        </a:xfrm>
        <a:prstGeom prst="wedgeRectCallout">
          <a:avLst>
            <a:gd name="adj1" fmla="val -57959"/>
            <a:gd name="adj2" fmla="val -25297"/>
          </a:avLst>
        </a:prstGeom>
        <a:noFill/>
        <a:ln w="28575">
          <a:solidFill>
            <a:schemeClr val="accent1"/>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lIns="182880" rtlCol="0" anchor="ctr"/>
        <a:lstStyle/>
        <a:p>
          <a:pPr marL="0" indent="0" algn="l"/>
          <a:r>
            <a:rPr lang="en-US" altLang="zh-CN" sz="1000" b="1" smtClean="0">
              <a:solidFill>
                <a:schemeClr val="dk1"/>
              </a:solidFill>
              <a:latin typeface="+mn-lt"/>
              <a:ea typeface="+mn-ea"/>
              <a:cs typeface="+mn-cs"/>
            </a:rPr>
            <a:t>TEAVE:</a:t>
          </a:r>
          <a:r>
            <a:rPr lang="en-US" sz="1000" b="1">
              <a:solidFill>
                <a:schemeClr val="dk1"/>
              </a:solidFill>
              <a:latin typeface="+mn-lt"/>
              <a:ea typeface="+mn-ea"/>
              <a:cs typeface="+mn-cs"/>
            </a:rPr>
            <a:t> </a:t>
          </a:r>
          <a:r>
            <a:rPr lang="en-US" altLang="zh-CN" sz="1000" b="0" smtClean="0">
              <a:solidFill>
                <a:schemeClr val="dk1"/>
              </a:solidFill>
              <a:latin typeface="+mn-lt"/>
              <a:ea typeface="+mn-ea"/>
              <a:cs typeface="+mn-cs"/>
            </a:rPr>
            <a:t>Muutke maksumäära soovitud viisil. Kui seda ei peaks pakkumisele lisama, sisestage lahtrisse Maksumäär nulline väärtus.</a:t>
          </a:r>
          <a:endParaRPr lang="en-US" sz="1000" b="0">
            <a:solidFill>
              <a:schemeClr val="dk1"/>
            </a:solidFill>
            <a:latin typeface="+mn-lt"/>
            <a:ea typeface="+mn-ea"/>
            <a:cs typeface="+mn-cs"/>
          </a:endParaRPr>
        </a:p>
      </xdr:txBody>
    </xdr:sp>
    <xdr:clientData fPrintsWithSheet="0"/>
  </xdr:twoCellAnchor>
  <xdr:twoCellAnchor>
    <xdr:from>
      <xdr:col>0</xdr:col>
      <xdr:colOff>333375</xdr:colOff>
      <xdr:row>40</xdr:row>
      <xdr:rowOff>4762</xdr:rowOff>
    </xdr:from>
    <xdr:to>
      <xdr:col>2</xdr:col>
      <xdr:colOff>2733675</xdr:colOff>
      <xdr:row>50</xdr:row>
      <xdr:rowOff>47626</xdr:rowOff>
    </xdr:to>
    <xdr:graphicFrame macro="">
      <xdr:nvGraphicFramePr>
        <xdr:cNvPr id="2" name="ViisPõhikulu_Diagramm" descr="Viie põhikulu diagramm" title="Diagram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PakkumineÜksused" displayName="PakkumineÜksused" ref="B7:F32" totalsRowCount="1" totalsRowDxfId="9">
  <tableColumns count="5">
    <tableColumn id="1" name="Kogus" dataDxfId="8" totalsRowDxfId="7"/>
    <tableColumn id="2" name="Kirjeldus" totalsRowDxfId="6"/>
    <tableColumn id="3" name="Kulu" totalsRowLabel="Kokku" dataDxfId="5" totalsRowDxfId="4"/>
    <tableColumn id="4" name="Kokku" totalsRowFunction="sum" dataDxfId="3" totalsRowDxfId="0">
      <calculatedColumnFormula>PakkumineÜksused[Kulu]*PakkumineÜksused[Kogus]</calculatedColumnFormula>
    </tableColumn>
    <tableColumn id="5" name=" " totalsRowFunction="sum" dataDxfId="2" totalsRowDxfId="1">
      <calculatedColumnFormula>_xlfn.RANK.EQ(PakkumineÜksused[[#This Row],[Kokku]],PakkumineÜksused[Kokku])</calculatedColumnFormula>
    </tableColumn>
  </tableColumns>
  <tableStyleInfo name="ConstructionBidSheet_table1" showFirstColumn="0" showLastColumn="1" showRowStripes="1" showColumnStripes="0"/>
  <extLst>
    <ext xmlns:x14="http://schemas.microsoft.com/office/spreadsheetml/2009/9/main" uri="{504A1905-F514-4f6f-8877-14C23A59335A}">
      <x14:table altText="Tabel" altTextSummary="Materjalide ja kulu loen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hn@fabrikam.com" TargetMode="External"/><Relationship Id="rId1" Type="http://schemas.openxmlformats.org/officeDocument/2006/relationships/hyperlink" Target="mailto:michael@proseware.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G48"/>
  <sheetViews>
    <sheetView showGridLines="0" tabSelected="1" zoomScaleNormal="100" workbookViewId="0"/>
  </sheetViews>
  <sheetFormatPr defaultRowHeight="12.75" x14ac:dyDescent="0.2"/>
  <cols>
    <col min="1" max="1" width="6.28515625" customWidth="1"/>
    <col min="2" max="2" width="23.85546875" customWidth="1"/>
    <col min="3" max="3" width="29.140625" customWidth="1"/>
    <col min="4" max="4" width="6.28515625" customWidth="1"/>
    <col min="5" max="5" width="23.42578125" customWidth="1"/>
    <col min="6" max="6" width="31.5703125" customWidth="1"/>
    <col min="7" max="7" width="6.28515625" customWidth="1"/>
  </cols>
  <sheetData>
    <row r="1" spans="2:7" ht="18" customHeight="1" x14ac:dyDescent="0.2"/>
    <row r="2" spans="2:7" s="44" customFormat="1" ht="45.75" customHeight="1" x14ac:dyDescent="0.2">
      <c r="B2" s="43" t="s">
        <v>28</v>
      </c>
      <c r="G2" s="44" t="s">
        <v>38</v>
      </c>
    </row>
    <row r="3" spans="2:7" ht="4.5" customHeight="1" x14ac:dyDescent="0.2">
      <c r="B3" s="15"/>
      <c r="C3" s="15"/>
      <c r="D3" s="15"/>
      <c r="E3" s="15"/>
      <c r="F3" s="15"/>
    </row>
    <row r="5" spans="2:7" ht="23.25" customHeight="1" x14ac:dyDescent="0.2">
      <c r="B5" s="37" t="s">
        <v>29</v>
      </c>
      <c r="E5" s="37" t="s">
        <v>30</v>
      </c>
    </row>
    <row r="6" spans="2:7" ht="18.75" customHeight="1" x14ac:dyDescent="0.2">
      <c r="B6" s="12" t="s">
        <v>0</v>
      </c>
      <c r="C6" s="16" t="s">
        <v>18</v>
      </c>
      <c r="D6" s="12"/>
      <c r="E6" s="13" t="s">
        <v>21</v>
      </c>
      <c r="F6" s="16" t="s">
        <v>22</v>
      </c>
    </row>
    <row r="7" spans="2:7" ht="18.75" customHeight="1" x14ac:dyDescent="0.2">
      <c r="B7" s="12" t="s">
        <v>1</v>
      </c>
      <c r="C7" s="16" t="s">
        <v>42</v>
      </c>
      <c r="D7" s="12"/>
      <c r="E7" s="13" t="s">
        <v>0</v>
      </c>
      <c r="F7" s="16" t="s">
        <v>19</v>
      </c>
    </row>
    <row r="8" spans="2:7" ht="18.75" customHeight="1" x14ac:dyDescent="0.2">
      <c r="B8" s="12" t="s">
        <v>2</v>
      </c>
      <c r="C8" s="16" t="s">
        <v>44</v>
      </c>
      <c r="D8" s="12"/>
      <c r="E8" s="13" t="s">
        <v>1</v>
      </c>
      <c r="F8" s="16" t="s">
        <v>43</v>
      </c>
    </row>
    <row r="9" spans="2:7" ht="18.75" customHeight="1" x14ac:dyDescent="0.2">
      <c r="B9" s="12" t="s">
        <v>3</v>
      </c>
      <c r="C9" s="17">
        <v>8885550111</v>
      </c>
      <c r="D9" s="12"/>
      <c r="E9" s="13" t="s">
        <v>2</v>
      </c>
      <c r="F9" s="16" t="s">
        <v>44</v>
      </c>
    </row>
    <row r="10" spans="2:7" ht="18.75" customHeight="1" x14ac:dyDescent="0.2">
      <c r="B10" s="12" t="s">
        <v>4</v>
      </c>
      <c r="C10" s="39" t="s">
        <v>46</v>
      </c>
      <c r="D10" s="12"/>
      <c r="E10" s="13" t="s">
        <v>3</v>
      </c>
      <c r="F10" s="17">
        <v>8885550123</v>
      </c>
    </row>
    <row r="11" spans="2:7" ht="18.75" customHeight="1" x14ac:dyDescent="0.2">
      <c r="B11" s="12"/>
      <c r="C11" s="12"/>
      <c r="D11" s="12"/>
      <c r="E11" s="13" t="s">
        <v>4</v>
      </c>
      <c r="F11" s="39" t="s">
        <v>45</v>
      </c>
    </row>
    <row r="12" spans="2:7" ht="18.75" customHeight="1" x14ac:dyDescent="0.2">
      <c r="B12" s="12" t="s">
        <v>5</v>
      </c>
      <c r="C12" s="16" t="s">
        <v>47</v>
      </c>
      <c r="D12" s="12"/>
      <c r="E12" s="14" t="s">
        <v>20</v>
      </c>
      <c r="F12" s="18">
        <v>41469</v>
      </c>
    </row>
    <row r="14" spans="2:7" ht="23.25" customHeight="1" x14ac:dyDescent="0.2">
      <c r="B14" s="37" t="s">
        <v>31</v>
      </c>
    </row>
    <row r="15" spans="2:7" ht="4.5" customHeight="1" x14ac:dyDescent="0.2">
      <c r="B15" s="15"/>
      <c r="C15" s="15"/>
      <c r="D15" s="15"/>
      <c r="E15" s="15"/>
      <c r="F15" s="15"/>
    </row>
    <row r="16" spans="2:7" x14ac:dyDescent="0.2">
      <c r="B16" s="49" t="s">
        <v>41</v>
      </c>
      <c r="C16" s="49"/>
      <c r="D16" s="49"/>
      <c r="E16" s="49"/>
      <c r="F16" s="49"/>
    </row>
    <row r="17" spans="2:6" x14ac:dyDescent="0.2">
      <c r="B17" s="49"/>
      <c r="C17" s="49"/>
      <c r="D17" s="49"/>
      <c r="E17" s="49"/>
      <c r="F17" s="49"/>
    </row>
    <row r="18" spans="2:6" x14ac:dyDescent="0.2">
      <c r="B18" s="49"/>
      <c r="C18" s="49"/>
      <c r="D18" s="49"/>
      <c r="E18" s="49"/>
      <c r="F18" s="49"/>
    </row>
    <row r="19" spans="2:6" x14ac:dyDescent="0.2">
      <c r="B19" s="49"/>
      <c r="C19" s="49"/>
      <c r="D19" s="49"/>
      <c r="E19" s="49"/>
      <c r="F19" s="49"/>
    </row>
    <row r="20" spans="2:6" x14ac:dyDescent="0.2">
      <c r="B20" s="49"/>
      <c r="C20" s="49"/>
      <c r="D20" s="49"/>
      <c r="E20" s="49"/>
      <c r="F20" s="49"/>
    </row>
    <row r="21" spans="2:6" x14ac:dyDescent="0.2">
      <c r="B21" s="49"/>
      <c r="C21" s="49"/>
      <c r="D21" s="49"/>
      <c r="E21" s="49"/>
      <c r="F21" s="49"/>
    </row>
    <row r="22" spans="2:6" x14ac:dyDescent="0.2">
      <c r="B22" s="49"/>
      <c r="C22" s="49"/>
      <c r="D22" s="49"/>
      <c r="E22" s="49"/>
      <c r="F22" s="49"/>
    </row>
    <row r="23" spans="2:6" x14ac:dyDescent="0.2">
      <c r="B23" s="49"/>
      <c r="C23" s="49"/>
      <c r="D23" s="49"/>
      <c r="E23" s="49"/>
      <c r="F23" s="49"/>
    </row>
    <row r="24" spans="2:6" x14ac:dyDescent="0.2">
      <c r="B24" s="49"/>
      <c r="C24" s="49"/>
      <c r="D24" s="49"/>
      <c r="E24" s="49"/>
      <c r="F24" s="49"/>
    </row>
    <row r="25" spans="2:6" x14ac:dyDescent="0.2">
      <c r="B25" s="49"/>
      <c r="C25" s="49"/>
      <c r="D25" s="49"/>
      <c r="E25" s="49"/>
      <c r="F25" s="49"/>
    </row>
    <row r="26" spans="2:6" x14ac:dyDescent="0.2">
      <c r="B26" s="49"/>
      <c r="C26" s="49"/>
      <c r="D26" s="49"/>
      <c r="E26" s="49"/>
      <c r="F26" s="49"/>
    </row>
    <row r="28" spans="2:6" ht="23.25" customHeight="1" x14ac:dyDescent="0.2">
      <c r="B28" s="36" t="s">
        <v>32</v>
      </c>
    </row>
    <row r="29" spans="2:6" ht="4.5" customHeight="1" x14ac:dyDescent="0.2">
      <c r="B29" s="15"/>
      <c r="C29" s="15"/>
      <c r="D29" s="15"/>
      <c r="E29" s="15"/>
      <c r="F29" s="15"/>
    </row>
    <row r="30" spans="2:6" ht="18" customHeight="1" x14ac:dyDescent="0.2">
      <c r="B30" s="49" t="s">
        <v>48</v>
      </c>
      <c r="C30" s="49"/>
      <c r="D30" s="49"/>
      <c r="E30" s="49"/>
      <c r="F30" s="49"/>
    </row>
    <row r="31" spans="2:6" x14ac:dyDescent="0.2">
      <c r="B31" s="49"/>
      <c r="C31" s="49"/>
      <c r="D31" s="49"/>
      <c r="E31" s="49"/>
      <c r="F31" s="49"/>
    </row>
    <row r="32" spans="2:6" x14ac:dyDescent="0.2">
      <c r="B32" s="49"/>
      <c r="C32" s="49"/>
      <c r="D32" s="49"/>
      <c r="E32" s="49"/>
      <c r="F32" s="49"/>
    </row>
    <row r="33" spans="2:6" x14ac:dyDescent="0.2">
      <c r="B33" s="7"/>
      <c r="C33" s="7"/>
      <c r="D33" s="7"/>
      <c r="E33" s="7"/>
      <c r="F33" s="7"/>
    </row>
    <row r="34" spans="2:6" ht="23.25" customHeight="1" x14ac:dyDescent="0.2">
      <c r="B34" s="36" t="s">
        <v>24</v>
      </c>
    </row>
    <row r="35" spans="2:6" ht="4.5" customHeight="1" x14ac:dyDescent="0.2">
      <c r="B35" s="15"/>
      <c r="C35" s="15"/>
      <c r="D35" s="15"/>
      <c r="E35" s="15"/>
      <c r="F35" s="15"/>
    </row>
    <row r="36" spans="2:6" x14ac:dyDescent="0.2">
      <c r="B36" s="50" t="s">
        <v>49</v>
      </c>
      <c r="C36" s="50"/>
      <c r="D36" s="50"/>
      <c r="E36" s="50"/>
      <c r="F36" s="50"/>
    </row>
    <row r="37" spans="2:6" x14ac:dyDescent="0.2">
      <c r="B37" s="50"/>
      <c r="C37" s="50"/>
      <c r="D37" s="50"/>
      <c r="E37" s="50"/>
      <c r="F37" s="50"/>
    </row>
    <row r="38" spans="2:6" x14ac:dyDescent="0.2">
      <c r="B38" s="50"/>
      <c r="C38" s="50"/>
      <c r="D38" s="50"/>
      <c r="E38" s="50"/>
      <c r="F38" s="50"/>
    </row>
    <row r="39" spans="2:6" ht="33.75" customHeight="1" x14ac:dyDescent="0.2">
      <c r="B39" s="19"/>
      <c r="C39" s="19"/>
      <c r="D39" s="19"/>
      <c r="E39" s="7"/>
      <c r="F39" s="19"/>
    </row>
    <row r="40" spans="2:6" x14ac:dyDescent="0.2">
      <c r="B40" s="20" t="s">
        <v>33</v>
      </c>
      <c r="C40" s="1"/>
      <c r="D40" s="1"/>
      <c r="E40" s="1"/>
      <c r="F40" s="20" t="s">
        <v>26</v>
      </c>
    </row>
    <row r="41" spans="2:6" x14ac:dyDescent="0.2">
      <c r="B41" s="7"/>
      <c r="C41" s="7"/>
      <c r="D41" s="7"/>
      <c r="E41" s="7"/>
      <c r="F41" s="7"/>
    </row>
    <row r="42" spans="2:6" ht="23.25" customHeight="1" x14ac:dyDescent="0.2">
      <c r="B42" s="36" t="s">
        <v>25</v>
      </c>
    </row>
    <row r="43" spans="2:6" ht="4.5" customHeight="1" x14ac:dyDescent="0.2">
      <c r="B43" s="15"/>
      <c r="C43" s="15"/>
      <c r="D43" s="15"/>
      <c r="E43" s="15"/>
      <c r="F43" s="15"/>
    </row>
    <row r="44" spans="2:6" ht="15.75" customHeight="1" x14ac:dyDescent="0.2">
      <c r="B44" s="50" t="s">
        <v>50</v>
      </c>
      <c r="C44" s="50"/>
      <c r="D44" s="50"/>
      <c r="E44" s="50"/>
      <c r="F44" s="50"/>
    </row>
    <row r="45" spans="2:6" ht="15.75" customHeight="1" x14ac:dyDescent="0.2">
      <c r="B45" s="50"/>
      <c r="C45" s="50"/>
      <c r="D45" s="50"/>
      <c r="E45" s="50"/>
      <c r="F45" s="50"/>
    </row>
    <row r="46" spans="2:6" x14ac:dyDescent="0.2">
      <c r="B46" s="50"/>
      <c r="C46" s="50"/>
      <c r="D46" s="50"/>
      <c r="E46" s="50"/>
      <c r="F46" s="50"/>
    </row>
    <row r="47" spans="2:6" ht="33.75" customHeight="1" x14ac:dyDescent="0.2">
      <c r="B47" s="19"/>
      <c r="C47" s="19"/>
      <c r="D47" s="19"/>
      <c r="E47" s="7"/>
      <c r="F47" s="19"/>
    </row>
    <row r="48" spans="2:6" x14ac:dyDescent="0.2">
      <c r="B48" s="20" t="s">
        <v>34</v>
      </c>
      <c r="C48" s="1"/>
      <c r="D48" s="1"/>
      <c r="E48" s="1"/>
      <c r="F48" s="20" t="s">
        <v>26</v>
      </c>
    </row>
  </sheetData>
  <mergeCells count="4">
    <mergeCell ref="B16:F26"/>
    <mergeCell ref="B30:F32"/>
    <mergeCell ref="B44:F46"/>
    <mergeCell ref="B36:F38"/>
  </mergeCells>
  <conditionalFormatting sqref="B44:F46 B36:F38 B30:F32 B16:F26">
    <cfRule type="expression" dxfId="10" priority="1">
      <formula>B16=""</formula>
    </cfRule>
  </conditionalFormatting>
  <hyperlinks>
    <hyperlink ref="C10" r:id="rId1"/>
    <hyperlink ref="F11" r:id="rId2"/>
  </hyperlinks>
  <printOptions horizontalCentered="1"/>
  <pageMargins left="0.25" right="0.25" top="0.75" bottom="0.75" header="0.3" footer="0.3"/>
  <pageSetup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autoPageBreaks="0" fitToPage="1"/>
  </sheetPr>
  <dimension ref="A1:F53"/>
  <sheetViews>
    <sheetView showGridLines="0" topLeftCell="A40" zoomScaleNormal="100" workbookViewId="0">
      <selection activeCell="J24" sqref="J24"/>
    </sheetView>
  </sheetViews>
  <sheetFormatPr defaultRowHeight="16.5" customHeight="1" x14ac:dyDescent="0.2"/>
  <cols>
    <col min="1" max="1" width="6.28515625" customWidth="1"/>
    <col min="2" max="2" width="15" customWidth="1"/>
    <col min="3" max="3" width="42.5703125" customWidth="1"/>
    <col min="4" max="5" width="15.7109375" customWidth="1"/>
    <col min="6" max="6" width="6.28515625" customWidth="1"/>
  </cols>
  <sheetData>
    <row r="1" spans="1:6" ht="18" customHeight="1" x14ac:dyDescent="0.2">
      <c r="A1" s="2"/>
      <c r="B1" s="3"/>
      <c r="C1" s="3"/>
      <c r="D1" s="3"/>
      <c r="E1" s="3"/>
      <c r="F1" s="4"/>
    </row>
    <row r="2" spans="1:6" ht="45.75" customHeight="1" x14ac:dyDescent="0.4">
      <c r="A2" s="5"/>
      <c r="B2" s="38" t="s">
        <v>27</v>
      </c>
      <c r="C2" s="11"/>
      <c r="D2" s="11"/>
      <c r="E2" s="11"/>
      <c r="F2" s="6" t="s">
        <v>38</v>
      </c>
    </row>
    <row r="3" spans="1:6" ht="4.5" customHeight="1" x14ac:dyDescent="0.2">
      <c r="A3" s="5"/>
      <c r="B3" s="15"/>
      <c r="C3" s="15"/>
      <c r="D3" s="15"/>
      <c r="E3" s="15"/>
      <c r="F3" s="6"/>
    </row>
    <row r="4" spans="1:6" ht="12" customHeight="1" x14ac:dyDescent="0.2">
      <c r="A4" s="5"/>
      <c r="F4" s="6"/>
    </row>
    <row r="5" spans="1:6" ht="23.25" customHeight="1" x14ac:dyDescent="0.25">
      <c r="B5" s="36" t="s">
        <v>35</v>
      </c>
      <c r="C5" s="10"/>
      <c r="D5" s="10"/>
      <c r="E5" s="10"/>
    </row>
    <row r="6" spans="1:6" ht="4.5" customHeight="1" x14ac:dyDescent="0.2">
      <c r="B6" s="15"/>
      <c r="C6" s="15"/>
      <c r="D6" s="15"/>
      <c r="E6" s="15"/>
    </row>
    <row r="7" spans="1:6" ht="16.5" customHeight="1" x14ac:dyDescent="0.2">
      <c r="B7" s="22" t="s">
        <v>37</v>
      </c>
      <c r="C7" s="22" t="s">
        <v>6</v>
      </c>
      <c r="D7" s="23" t="s">
        <v>7</v>
      </c>
      <c r="E7" s="23" t="s">
        <v>8</v>
      </c>
      <c r="F7" t="s">
        <v>38</v>
      </c>
    </row>
    <row r="8" spans="1:6" ht="16.5" customHeight="1" x14ac:dyDescent="0.2">
      <c r="B8" s="22">
        <v>5</v>
      </c>
      <c r="C8" s="22" t="s">
        <v>9</v>
      </c>
      <c r="D8" s="52">
        <v>6.75</v>
      </c>
      <c r="E8" s="52">
        <f>PakkumineÜksused[Kulu]*PakkumineÜksused[Kogus]</f>
        <v>33.75</v>
      </c>
      <c r="F8">
        <f>_xlfn.RANK.EQ(PakkumineÜksused[[#This Row],[Kokku]],PakkumineÜksused[Kokku])</f>
        <v>4</v>
      </c>
    </row>
    <row r="9" spans="1:6" ht="16.5" customHeight="1" x14ac:dyDescent="0.2">
      <c r="B9" s="22">
        <v>20</v>
      </c>
      <c r="C9" s="22" t="s">
        <v>10</v>
      </c>
      <c r="D9" s="52">
        <v>4.97</v>
      </c>
      <c r="E9" s="52">
        <f>PakkumineÜksused[Kulu]*PakkumineÜksused[Kogus]</f>
        <v>99.399999999999991</v>
      </c>
      <c r="F9">
        <f>_xlfn.RANK.EQ(PakkumineÜksused[[#This Row],[Kokku]],PakkumineÜksused[Kokku])</f>
        <v>2</v>
      </c>
    </row>
    <row r="10" spans="1:6" ht="16.5" customHeight="1" x14ac:dyDescent="0.2">
      <c r="B10" s="22">
        <v>30</v>
      </c>
      <c r="C10" s="22" t="s">
        <v>11</v>
      </c>
      <c r="D10" s="52">
        <v>2.4900000000000002</v>
      </c>
      <c r="E10" s="52">
        <f>PakkumineÜksused[Kulu]*PakkumineÜksused[Kogus]</f>
        <v>74.7</v>
      </c>
      <c r="F10">
        <f>_xlfn.RANK.EQ(PakkumineÜksused[[#This Row],[Kokku]],PakkumineÜksused[Kokku])</f>
        <v>3</v>
      </c>
    </row>
    <row r="11" spans="1:6" ht="16.5" customHeight="1" x14ac:dyDescent="0.2">
      <c r="B11" s="22">
        <v>2</v>
      </c>
      <c r="C11" s="22" t="s">
        <v>13</v>
      </c>
      <c r="D11" s="52">
        <v>6.67</v>
      </c>
      <c r="E11" s="52">
        <f>PakkumineÜksused[Kulu]*PakkumineÜksused[Kogus]</f>
        <v>13.34</v>
      </c>
      <c r="F11">
        <f>_xlfn.RANK.EQ(PakkumineÜksused[[#This Row],[Kokku]],PakkumineÜksused[Kokku])</f>
        <v>6</v>
      </c>
    </row>
    <row r="12" spans="1:6" ht="16.5" customHeight="1" x14ac:dyDescent="0.2">
      <c r="B12" s="22">
        <v>2</v>
      </c>
      <c r="C12" s="22" t="s">
        <v>12</v>
      </c>
      <c r="D12" s="52">
        <v>3.25</v>
      </c>
      <c r="E12" s="52">
        <f>PakkumineÜksused[Kulu]*PakkumineÜksused[Kogus]</f>
        <v>6.5</v>
      </c>
      <c r="F12">
        <f>_xlfn.RANK.EQ(PakkumineÜksused[[#This Row],[Kokku]],PakkumineÜksused[Kokku])</f>
        <v>7</v>
      </c>
    </row>
    <row r="13" spans="1:6" ht="16.5" customHeight="1" x14ac:dyDescent="0.2">
      <c r="B13" s="22">
        <v>2</v>
      </c>
      <c r="C13" s="22" t="s">
        <v>14</v>
      </c>
      <c r="D13" s="52">
        <v>7.75</v>
      </c>
      <c r="E13" s="52">
        <f>PakkumineÜksused[Kulu]*PakkumineÜksused[Kogus]</f>
        <v>15.5</v>
      </c>
      <c r="F13">
        <f>_xlfn.RANK.EQ(PakkumineÜksused[[#This Row],[Kokku]],PakkumineÜksused[Kokku])</f>
        <v>5</v>
      </c>
    </row>
    <row r="14" spans="1:6" ht="16.5" customHeight="1" x14ac:dyDescent="0.2">
      <c r="B14" s="22">
        <v>2</v>
      </c>
      <c r="C14" s="22" t="s">
        <v>23</v>
      </c>
      <c r="D14" s="52">
        <v>100</v>
      </c>
      <c r="E14" s="52">
        <f>PakkumineÜksused[Kulu]*PakkumineÜksused[Kogus]</f>
        <v>200</v>
      </c>
      <c r="F14">
        <f>_xlfn.RANK.EQ(PakkumineÜksused[[#This Row],[Kokku]],PakkumineÜksused[Kokku])</f>
        <v>1</v>
      </c>
    </row>
    <row r="15" spans="1:6" ht="16.5" customHeight="1" x14ac:dyDescent="0.2">
      <c r="B15" s="22"/>
      <c r="C15" s="22"/>
      <c r="D15" s="24"/>
      <c r="E15" s="35">
        <f>PakkumineÜksused[Kulu]*PakkumineÜksused[Kogus]</f>
        <v>0</v>
      </c>
      <c r="F15" s="34">
        <f>_xlfn.RANK.EQ(PakkumineÜksused[[#This Row],[Kokku]],PakkumineÜksused[Kokku])</f>
        <v>8</v>
      </c>
    </row>
    <row r="16" spans="1:6" ht="16.5" customHeight="1" x14ac:dyDescent="0.2">
      <c r="B16" s="22"/>
      <c r="C16" s="22"/>
      <c r="D16" s="24"/>
      <c r="E16" s="35">
        <f>PakkumineÜksused[Kulu]*PakkumineÜksused[Kogus]</f>
        <v>0</v>
      </c>
      <c r="F16" s="34">
        <f>_xlfn.RANK.EQ(PakkumineÜksused[[#This Row],[Kokku]],PakkumineÜksused[Kokku])</f>
        <v>8</v>
      </c>
    </row>
    <row r="17" spans="1:6" ht="16.5" customHeight="1" x14ac:dyDescent="0.2">
      <c r="B17" s="22"/>
      <c r="C17" s="22"/>
      <c r="D17" s="24"/>
      <c r="E17" s="35">
        <f>PakkumineÜksused[Kulu]*PakkumineÜksused[Kogus]</f>
        <v>0</v>
      </c>
      <c r="F17" s="34">
        <f>_xlfn.RANK.EQ(PakkumineÜksused[[#This Row],[Kokku]],PakkumineÜksused[Kokku])</f>
        <v>8</v>
      </c>
    </row>
    <row r="18" spans="1:6" ht="16.5" customHeight="1" x14ac:dyDescent="0.2">
      <c r="B18" s="22"/>
      <c r="C18" s="22"/>
      <c r="D18" s="24"/>
      <c r="E18" s="35">
        <f>PakkumineÜksused[Kulu]*PakkumineÜksused[Kogus]</f>
        <v>0</v>
      </c>
      <c r="F18" s="34">
        <f>_xlfn.RANK.EQ(PakkumineÜksused[[#This Row],[Kokku]],PakkumineÜksused[Kokku])</f>
        <v>8</v>
      </c>
    </row>
    <row r="19" spans="1:6" ht="16.5" customHeight="1" x14ac:dyDescent="0.2">
      <c r="B19" s="22"/>
      <c r="C19" s="22"/>
      <c r="D19" s="24"/>
      <c r="E19" s="35">
        <f>PakkumineÜksused[Kulu]*PakkumineÜksused[Kogus]</f>
        <v>0</v>
      </c>
      <c r="F19" s="34">
        <f>_xlfn.RANK.EQ(PakkumineÜksused[[#This Row],[Kokku]],PakkumineÜksused[Kokku])</f>
        <v>8</v>
      </c>
    </row>
    <row r="20" spans="1:6" ht="16.5" customHeight="1" x14ac:dyDescent="0.2">
      <c r="B20" s="22"/>
      <c r="C20" s="22"/>
      <c r="D20" s="24"/>
      <c r="E20" s="35">
        <f>PakkumineÜksused[Kulu]*PakkumineÜksused[Kogus]</f>
        <v>0</v>
      </c>
      <c r="F20" s="34">
        <f>_xlfn.RANK.EQ(PakkumineÜksused[[#This Row],[Kokku]],PakkumineÜksused[Kokku])</f>
        <v>8</v>
      </c>
    </row>
    <row r="21" spans="1:6" ht="16.5" customHeight="1" x14ac:dyDescent="0.2">
      <c r="B21" s="22"/>
      <c r="C21" s="22"/>
      <c r="D21" s="24"/>
      <c r="E21" s="35">
        <f>PakkumineÜksused[Kulu]*PakkumineÜksused[Kogus]</f>
        <v>0</v>
      </c>
      <c r="F21" s="34">
        <f>_xlfn.RANK.EQ(PakkumineÜksused[[#This Row],[Kokku]],PakkumineÜksused[Kokku])</f>
        <v>8</v>
      </c>
    </row>
    <row r="22" spans="1:6" ht="16.5" customHeight="1" x14ac:dyDescent="0.2">
      <c r="B22" s="22"/>
      <c r="C22" s="22"/>
      <c r="D22" s="24"/>
      <c r="E22" s="35">
        <f>PakkumineÜksused[Kulu]*PakkumineÜksused[Kogus]</f>
        <v>0</v>
      </c>
      <c r="F22" s="34">
        <f>_xlfn.RANK.EQ(PakkumineÜksused[[#This Row],[Kokku]],PakkumineÜksused[Kokku])</f>
        <v>8</v>
      </c>
    </row>
    <row r="23" spans="1:6" ht="16.5" customHeight="1" x14ac:dyDescent="0.2">
      <c r="B23" s="22"/>
      <c r="C23" s="22"/>
      <c r="D23" s="24"/>
      <c r="E23" s="35">
        <f>PakkumineÜksused[Kulu]*PakkumineÜksused[Kogus]</f>
        <v>0</v>
      </c>
      <c r="F23" s="34">
        <f>_xlfn.RANK.EQ(PakkumineÜksused[[#This Row],[Kokku]],PakkumineÜksused[Kokku])</f>
        <v>8</v>
      </c>
    </row>
    <row r="24" spans="1:6" ht="16.5" customHeight="1" x14ac:dyDescent="0.2">
      <c r="B24" s="22"/>
      <c r="C24" s="22"/>
      <c r="D24" s="24"/>
      <c r="E24" s="35">
        <f>PakkumineÜksused[Kulu]*PakkumineÜksused[Kogus]</f>
        <v>0</v>
      </c>
      <c r="F24" s="34">
        <f>_xlfn.RANK.EQ(PakkumineÜksused[[#This Row],[Kokku]],PakkumineÜksused[Kokku])</f>
        <v>8</v>
      </c>
    </row>
    <row r="25" spans="1:6" ht="16.5" customHeight="1" x14ac:dyDescent="0.2">
      <c r="B25" s="22"/>
      <c r="C25" s="22"/>
      <c r="D25" s="24"/>
      <c r="E25" s="35">
        <f>PakkumineÜksused[Kulu]*PakkumineÜksused[Kogus]</f>
        <v>0</v>
      </c>
      <c r="F25" s="34">
        <f>_xlfn.RANK.EQ(PakkumineÜksused[[#This Row],[Kokku]],PakkumineÜksused[Kokku])</f>
        <v>8</v>
      </c>
    </row>
    <row r="26" spans="1:6" ht="16.5" customHeight="1" x14ac:dyDescent="0.2">
      <c r="B26" s="22"/>
      <c r="C26" s="22"/>
      <c r="D26" s="24"/>
      <c r="E26" s="35">
        <f>PakkumineÜksused[Kulu]*PakkumineÜksused[Kogus]</f>
        <v>0</v>
      </c>
      <c r="F26" s="34">
        <f>_xlfn.RANK.EQ(PakkumineÜksused[[#This Row],[Kokku]],PakkumineÜksused[Kokku])</f>
        <v>8</v>
      </c>
    </row>
    <row r="27" spans="1:6" ht="16.5" customHeight="1" x14ac:dyDescent="0.2">
      <c r="A27" s="5"/>
      <c r="B27" s="22"/>
      <c r="C27" s="22"/>
      <c r="D27" s="24"/>
      <c r="E27" s="35">
        <f>PakkumineÜksused[Kulu]*PakkumineÜksused[Kogus]</f>
        <v>0</v>
      </c>
      <c r="F27" s="34">
        <f>_xlfn.RANK.EQ(PakkumineÜksused[[#This Row],[Kokku]],PakkumineÜksused[Kokku])</f>
        <v>8</v>
      </c>
    </row>
    <row r="28" spans="1:6" ht="16.5" customHeight="1" x14ac:dyDescent="0.2">
      <c r="A28" s="5"/>
      <c r="B28" s="22"/>
      <c r="C28" s="22"/>
      <c r="D28" s="24"/>
      <c r="E28" s="35">
        <f>PakkumineÜksused[Kulu]*PakkumineÜksused[Kogus]</f>
        <v>0</v>
      </c>
      <c r="F28" s="34">
        <f>_xlfn.RANK.EQ(PakkumineÜksused[[#This Row],[Kokku]],PakkumineÜksused[Kokku])</f>
        <v>8</v>
      </c>
    </row>
    <row r="29" spans="1:6" ht="16.5" customHeight="1" x14ac:dyDescent="0.2">
      <c r="A29" s="5"/>
      <c r="B29" s="22"/>
      <c r="C29" s="22"/>
      <c r="D29" s="24"/>
      <c r="E29" s="35">
        <f>PakkumineÜksused[Kulu]*PakkumineÜksused[Kogus]</f>
        <v>0</v>
      </c>
      <c r="F29" s="34">
        <f>_xlfn.RANK.EQ(PakkumineÜksused[[#This Row],[Kokku]],PakkumineÜksused[Kokku])</f>
        <v>8</v>
      </c>
    </row>
    <row r="30" spans="1:6" ht="16.5" customHeight="1" x14ac:dyDescent="0.2">
      <c r="A30" s="27"/>
      <c r="B30" s="22"/>
      <c r="C30" s="22"/>
      <c r="D30" s="24"/>
      <c r="E30" s="35">
        <f>PakkumineÜksused[Kulu]*PakkumineÜksused[Kogus]</f>
        <v>0</v>
      </c>
      <c r="F30" s="34">
        <f>_xlfn.RANK.EQ(PakkumineÜksused[[#This Row],[Kokku]],PakkumineÜksused[Kokku])</f>
        <v>8</v>
      </c>
    </row>
    <row r="31" spans="1:6" ht="16.5" customHeight="1" x14ac:dyDescent="0.2">
      <c r="A31" s="28">
        <v>1</v>
      </c>
      <c r="B31" s="22"/>
      <c r="C31" s="22"/>
      <c r="D31" s="24"/>
      <c r="E31" s="35">
        <f>PakkumineÜksused[Kulu]*PakkumineÜksused[Kogus]</f>
        <v>0</v>
      </c>
      <c r="F31" s="34">
        <f>_xlfn.RANK.EQ(PakkumineÜksused[[#This Row],[Kokku]],PakkumineÜksused[Kokku])</f>
        <v>8</v>
      </c>
    </row>
    <row r="32" spans="1:6" s="45" customFormat="1" ht="16.5" customHeight="1" x14ac:dyDescent="0.2">
      <c r="A32" s="28">
        <v>2</v>
      </c>
      <c r="B32" s="46"/>
      <c r="C32" s="47"/>
      <c r="D32" s="48" t="s">
        <v>8</v>
      </c>
      <c r="E32" s="53">
        <f>SUBTOTAL(109,PakkumineÜksused[Kokku])</f>
        <v>443.18999999999994</v>
      </c>
      <c r="F32" s="46">
        <f>SUBTOTAL(109,PakkumineÜksused[[ ]])</f>
        <v>164</v>
      </c>
    </row>
    <row r="33" spans="1:6" ht="0.75" customHeight="1" x14ac:dyDescent="0.2">
      <c r="A33" s="28">
        <v>3</v>
      </c>
      <c r="B33" s="25"/>
      <c r="C33" s="25"/>
      <c r="D33" s="42"/>
      <c r="E33" s="26"/>
    </row>
    <row r="34" spans="1:6" ht="16.5" customHeight="1" x14ac:dyDescent="0.2">
      <c r="A34" s="30">
        <v>4</v>
      </c>
      <c r="D34" s="40" t="s">
        <v>16</v>
      </c>
      <c r="E34" s="21">
        <v>7.4999999999999997E-2</v>
      </c>
    </row>
    <row r="35" spans="1:6" ht="16.5" customHeight="1" x14ac:dyDescent="0.2">
      <c r="A35" s="30">
        <v>5</v>
      </c>
      <c r="D35" s="41" t="s">
        <v>15</v>
      </c>
      <c r="E35" s="54">
        <f>Maksumäär*PakkumineÜksused[[#Totals],[Kokku]]</f>
        <v>33.239249999999991</v>
      </c>
    </row>
    <row r="36" spans="1:6" ht="16.5" customHeight="1" x14ac:dyDescent="0.2">
      <c r="A36" s="5"/>
      <c r="D36" s="41" t="s">
        <v>17</v>
      </c>
      <c r="E36" s="55">
        <f>Maks+PakkumineÜksused[[#Totals],[Kokku]]</f>
        <v>476.42924999999991</v>
      </c>
    </row>
    <row r="39" spans="1:6" ht="23.25" customHeight="1" x14ac:dyDescent="0.2"/>
    <row r="40" spans="1:6" ht="21" customHeight="1" x14ac:dyDescent="0.25">
      <c r="B40" s="36" t="s">
        <v>36</v>
      </c>
      <c r="C40" s="10"/>
      <c r="D40" s="10"/>
      <c r="E40" s="10"/>
      <c r="F40" s="6"/>
    </row>
    <row r="41" spans="1:6" ht="11.25" customHeight="1" x14ac:dyDescent="0.2">
      <c r="B41" s="15"/>
      <c r="C41" s="15"/>
      <c r="D41" s="15"/>
      <c r="E41" s="15"/>
      <c r="F41" s="6"/>
    </row>
    <row r="42" spans="1:6" ht="16.5" customHeight="1" x14ac:dyDescent="0.2">
      <c r="B42" s="7"/>
      <c r="C42" s="7"/>
      <c r="F42" s="6"/>
    </row>
    <row r="43" spans="1:6" ht="16.5" customHeight="1" x14ac:dyDescent="0.2">
      <c r="B43" s="27"/>
      <c r="C43" s="31" t="s">
        <v>39</v>
      </c>
      <c r="D43" s="32" t="s">
        <v>40</v>
      </c>
      <c r="E43" s="33"/>
      <c r="F43" s="6"/>
    </row>
    <row r="44" spans="1:6" ht="16.5" customHeight="1" x14ac:dyDescent="0.2">
      <c r="B44" s="28" t="str">
        <f>INDEX(PakkumineÜksused[],MATCH(A31,PakkumineÜksused[[ ]],0),2)</f>
        <v>Tööjõukulud</v>
      </c>
      <c r="C44" s="29">
        <f>INDEX(PakkumineÜksused[],MATCH(A31,PakkumineÜksused[[ ]],0),4)</f>
        <v>200</v>
      </c>
      <c r="D44" s="51"/>
      <c r="E44" s="51"/>
      <c r="F44" s="6"/>
    </row>
    <row r="45" spans="1:6" ht="16.5" customHeight="1" x14ac:dyDescent="0.2">
      <c r="B45" s="28" t="str">
        <f>INDEX(PakkumineÜksused[],MATCH(A32,PakkumineÜksused[[ ]],0),2)</f>
        <v>2x4x10 laud</v>
      </c>
      <c r="C45" s="29">
        <f>INDEX(PakkumineÜksused[],MATCH(A32,PakkumineÜksused[[ ]],0),4)</f>
        <v>99.399999999999991</v>
      </c>
      <c r="D45" s="51"/>
      <c r="E45" s="51"/>
      <c r="F45" s="6"/>
    </row>
    <row r="46" spans="1:6" ht="16.5" customHeight="1" x14ac:dyDescent="0.2">
      <c r="B46" s="28" t="str">
        <f>INDEX(PakkumineÜksused[],MATCH(A33,PakkumineÜksused[[ ]],0),2)</f>
        <v>Talatoendid</v>
      </c>
      <c r="C46" s="29">
        <f>INDEX(PakkumineÜksused[],MATCH(A33,PakkumineÜksused[[ ]],0),4)</f>
        <v>74.7</v>
      </c>
      <c r="D46" s="51"/>
      <c r="E46" s="51"/>
      <c r="F46" s="6"/>
    </row>
    <row r="47" spans="1:6" ht="16.5" customHeight="1" x14ac:dyDescent="0.2">
      <c r="B47" s="28" t="str">
        <f>INDEX(PakkumineÜksused[],MATCH(A34,PakkumineÜksused[[ ]],0),2)</f>
        <v>2x8x10 laud</v>
      </c>
      <c r="C47" s="29">
        <f>INDEX(PakkumineÜksused[],MATCH(A34,PakkumineÜksused[[ ]],0),4)</f>
        <v>33.75</v>
      </c>
      <c r="D47" s="51"/>
      <c r="E47" s="51"/>
      <c r="F47" s="6"/>
    </row>
    <row r="48" spans="1:6" ht="16.5" customHeight="1" x14ac:dyDescent="0.2">
      <c r="B48" s="28" t="str">
        <f>INDEX(PakkumineÜksused[],MATCH(A35,PakkumineÜksused[[ ]],0),2)</f>
        <v>Kindapaar, nahk</v>
      </c>
      <c r="C48" s="29">
        <f>INDEX(PakkumineÜksused[],MATCH(A35,PakkumineÜksused[[ ]],0),4)</f>
        <v>15.5</v>
      </c>
      <c r="D48" s="51"/>
      <c r="E48" s="51"/>
      <c r="F48" s="6"/>
    </row>
    <row r="49" spans="2:6" ht="16.5" customHeight="1" x14ac:dyDescent="0.2">
      <c r="B49" s="7"/>
      <c r="C49" s="7"/>
      <c r="D49" s="51"/>
      <c r="E49" s="51"/>
      <c r="F49" s="6"/>
    </row>
    <row r="50" spans="2:6" ht="16.5" customHeight="1" x14ac:dyDescent="0.2">
      <c r="B50" s="8"/>
      <c r="C50" s="8"/>
      <c r="D50" s="51"/>
      <c r="E50" s="51"/>
      <c r="F50" s="9"/>
    </row>
    <row r="51" spans="2:6" ht="16.5" customHeight="1" x14ac:dyDescent="0.2">
      <c r="B51" s="3"/>
      <c r="C51" s="3"/>
      <c r="D51" s="51"/>
      <c r="E51" s="51"/>
      <c r="F51" s="4"/>
    </row>
    <row r="52" spans="2:6" ht="16.5" customHeight="1" x14ac:dyDescent="0.2">
      <c r="B52" s="8"/>
      <c r="C52" s="8"/>
      <c r="D52" s="8"/>
      <c r="E52" s="8"/>
      <c r="F52" s="9"/>
    </row>
    <row r="53" spans="2:6" ht="16.5" customHeight="1" x14ac:dyDescent="0.2">
      <c r="B53" s="3"/>
      <c r="C53" s="3"/>
      <c r="D53" s="3"/>
      <c r="E53" s="3"/>
    </row>
  </sheetData>
  <mergeCells count="8">
    <mergeCell ref="D50:E50"/>
    <mergeCell ref="D51:E51"/>
    <mergeCell ref="D44:E44"/>
    <mergeCell ref="D45:E45"/>
    <mergeCell ref="D46:E46"/>
    <mergeCell ref="D47:E47"/>
    <mergeCell ref="D48:E48"/>
    <mergeCell ref="D49:E49"/>
  </mergeCells>
  <printOptions horizontalCentered="1"/>
  <pageMargins left="0.25" right="0.25" top="0.75" bottom="0.75" header="0.3" footer="0.3"/>
  <pageSetup fitToHeight="0" orientation="portrait" r:id="rId1"/>
  <headerFooter>
    <oddFooter>Page &amp;P of &amp;N</oddFooter>
  </headerFooter>
  <rowBreaks count="1" manualBreakCount="1">
    <brk id="39" min="1" max="4"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e6915d0e-cf05-431d-933b-d1cc56028ad4" xsi:nil="true"/>
    <AssetExpire xmlns="e6915d0e-cf05-431d-933b-d1cc56028ad4">2029-01-01T08:00:00+00:00</AssetExpire>
    <CampaignTagsTaxHTField0 xmlns="e6915d0e-cf05-431d-933b-d1cc56028ad4">
      <Terms xmlns="http://schemas.microsoft.com/office/infopath/2007/PartnerControls"/>
    </CampaignTagsTaxHTField0>
    <IntlLangReviewDate xmlns="e6915d0e-cf05-431d-933b-d1cc56028ad4" xsi:nil="true"/>
    <TPFriendlyName xmlns="e6915d0e-cf05-431d-933b-d1cc56028ad4" xsi:nil="true"/>
    <IntlLangReview xmlns="e6915d0e-cf05-431d-933b-d1cc56028ad4">false</IntlLangReview>
    <LocLastLocAttemptVersionLookup xmlns="e6915d0e-cf05-431d-933b-d1cc56028ad4">854843</LocLastLocAttemptVersionLookup>
    <PolicheckWords xmlns="e6915d0e-cf05-431d-933b-d1cc56028ad4" xsi:nil="true"/>
    <SubmitterId xmlns="e6915d0e-cf05-431d-933b-d1cc56028ad4" xsi:nil="true"/>
    <AcquiredFrom xmlns="e6915d0e-cf05-431d-933b-d1cc56028ad4">Internal MS</AcquiredFrom>
    <EditorialStatus xmlns="e6915d0e-cf05-431d-933b-d1cc56028ad4">Complete</EditorialStatus>
    <Markets xmlns="e6915d0e-cf05-431d-933b-d1cc56028ad4"/>
    <OriginAsset xmlns="e6915d0e-cf05-431d-933b-d1cc56028ad4" xsi:nil="true"/>
    <AssetStart xmlns="e6915d0e-cf05-431d-933b-d1cc56028ad4">2012-08-30T21:17:00+00:00</AssetStart>
    <FriendlyTitle xmlns="e6915d0e-cf05-431d-933b-d1cc56028ad4" xsi:nil="true"/>
    <MarketSpecific xmlns="e6915d0e-cf05-431d-933b-d1cc56028ad4">false</MarketSpecific>
    <TPNamespace xmlns="e6915d0e-cf05-431d-933b-d1cc56028ad4" xsi:nil="true"/>
    <PublishStatusLookup xmlns="e6915d0e-cf05-431d-933b-d1cc56028ad4">
      <Value>224108</Value>
    </PublishStatusLookup>
    <APAuthor xmlns="e6915d0e-cf05-431d-933b-d1cc56028ad4">
      <UserInfo>
        <DisplayName>REDMOND\matthos</DisplayName>
        <AccountId>59</AccountId>
        <AccountType/>
      </UserInfo>
    </APAuthor>
    <TPCommandLine xmlns="e6915d0e-cf05-431d-933b-d1cc56028ad4" xsi:nil="true"/>
    <IntlLangReviewer xmlns="e6915d0e-cf05-431d-933b-d1cc56028ad4" xsi:nil="true"/>
    <OpenTemplate xmlns="e6915d0e-cf05-431d-933b-d1cc56028ad4">true</OpenTemplate>
    <CSXSubmissionDate xmlns="e6915d0e-cf05-431d-933b-d1cc56028ad4" xsi:nil="true"/>
    <TaxCatchAll xmlns="e6915d0e-cf05-431d-933b-d1cc56028ad4"/>
    <Manager xmlns="e6915d0e-cf05-431d-933b-d1cc56028ad4" xsi:nil="true"/>
    <NumericId xmlns="e6915d0e-cf05-431d-933b-d1cc56028ad4" xsi:nil="true"/>
    <ParentAssetId xmlns="e6915d0e-cf05-431d-933b-d1cc56028ad4" xsi:nil="true"/>
    <OriginalSourceMarket xmlns="e6915d0e-cf05-431d-933b-d1cc56028ad4">english</OriginalSourceMarket>
    <ApprovalStatus xmlns="e6915d0e-cf05-431d-933b-d1cc56028ad4">InProgress</ApprovalStatus>
    <TPComponent xmlns="e6915d0e-cf05-431d-933b-d1cc56028ad4" xsi:nil="true"/>
    <EditorialTags xmlns="e6915d0e-cf05-431d-933b-d1cc56028ad4" xsi:nil="true"/>
    <TPExecutable xmlns="e6915d0e-cf05-431d-933b-d1cc56028ad4" xsi:nil="true"/>
    <TPLaunchHelpLink xmlns="e6915d0e-cf05-431d-933b-d1cc56028ad4" xsi:nil="true"/>
    <LocComments xmlns="e6915d0e-cf05-431d-933b-d1cc56028ad4" xsi:nil="true"/>
    <LocRecommendedHandoff xmlns="e6915d0e-cf05-431d-933b-d1cc56028ad4" xsi:nil="true"/>
    <SourceTitle xmlns="e6915d0e-cf05-431d-933b-d1cc56028ad4" xsi:nil="true"/>
    <CSXUpdate xmlns="e6915d0e-cf05-431d-933b-d1cc56028ad4">false</CSXUpdate>
    <IntlLocPriority xmlns="e6915d0e-cf05-431d-933b-d1cc56028ad4" xsi:nil="true"/>
    <UAProjectedTotalWords xmlns="e6915d0e-cf05-431d-933b-d1cc56028ad4" xsi:nil="true"/>
    <AssetType xmlns="e6915d0e-cf05-431d-933b-d1cc56028ad4">TP</AssetType>
    <MachineTranslated xmlns="e6915d0e-cf05-431d-933b-d1cc56028ad4">false</MachineTranslated>
    <OutputCachingOn xmlns="e6915d0e-cf05-431d-933b-d1cc56028ad4">false</OutputCachingOn>
    <TemplateStatus xmlns="e6915d0e-cf05-431d-933b-d1cc56028ad4">Complete</TemplateStatus>
    <IsSearchable xmlns="e6915d0e-cf05-431d-933b-d1cc56028ad4">true</IsSearchable>
    <ContentItem xmlns="e6915d0e-cf05-431d-933b-d1cc56028ad4" xsi:nil="true"/>
    <HandoffToMSDN xmlns="e6915d0e-cf05-431d-933b-d1cc56028ad4" xsi:nil="true"/>
    <ShowIn xmlns="e6915d0e-cf05-431d-933b-d1cc56028ad4">Show everywhere</ShowIn>
    <ThumbnailAssetId xmlns="e6915d0e-cf05-431d-933b-d1cc56028ad4" xsi:nil="true"/>
    <UALocComments xmlns="e6915d0e-cf05-431d-933b-d1cc56028ad4" xsi:nil="true"/>
    <UALocRecommendation xmlns="e6915d0e-cf05-431d-933b-d1cc56028ad4">Localize</UALocRecommendation>
    <LastModifiedDateTime xmlns="e6915d0e-cf05-431d-933b-d1cc56028ad4" xsi:nil="true"/>
    <LegacyData xmlns="e6915d0e-cf05-431d-933b-d1cc56028ad4" xsi:nil="true"/>
    <LocManualTestRequired xmlns="e6915d0e-cf05-431d-933b-d1cc56028ad4">false</LocManualTestRequired>
    <LocMarketGroupTiers2 xmlns="e6915d0e-cf05-431d-933b-d1cc56028ad4" xsi:nil="true"/>
    <ClipArtFilename xmlns="e6915d0e-cf05-431d-933b-d1cc56028ad4" xsi:nil="true"/>
    <TPApplication xmlns="e6915d0e-cf05-431d-933b-d1cc56028ad4" xsi:nil="true"/>
    <CSXHash xmlns="e6915d0e-cf05-431d-933b-d1cc56028ad4" xsi:nil="true"/>
    <DirectSourceMarket xmlns="e6915d0e-cf05-431d-933b-d1cc56028ad4">english</DirectSourceMarket>
    <PrimaryImageGen xmlns="e6915d0e-cf05-431d-933b-d1cc56028ad4">false</PrimaryImageGen>
    <PlannedPubDate xmlns="e6915d0e-cf05-431d-933b-d1cc56028ad4" xsi:nil="true"/>
    <CSXSubmissionMarket xmlns="e6915d0e-cf05-431d-933b-d1cc56028ad4" xsi:nil="true"/>
    <Downloads xmlns="e6915d0e-cf05-431d-933b-d1cc56028ad4">0</Downloads>
    <ArtSampleDocs xmlns="e6915d0e-cf05-431d-933b-d1cc56028ad4" xsi:nil="true"/>
    <TrustLevel xmlns="e6915d0e-cf05-431d-933b-d1cc56028ad4">1 Microsoft Managed Content</TrustLevel>
    <BlockPublish xmlns="e6915d0e-cf05-431d-933b-d1cc56028ad4">false</BlockPublish>
    <TPLaunchHelpLinkType xmlns="e6915d0e-cf05-431d-933b-d1cc56028ad4">Template</TPLaunchHelpLinkType>
    <LocalizationTagsTaxHTField0 xmlns="e6915d0e-cf05-431d-933b-d1cc56028ad4">
      <Terms xmlns="http://schemas.microsoft.com/office/infopath/2007/PartnerControls"/>
    </LocalizationTagsTaxHTField0>
    <BusinessGroup xmlns="e6915d0e-cf05-431d-933b-d1cc56028ad4" xsi:nil="true"/>
    <Providers xmlns="e6915d0e-cf05-431d-933b-d1cc56028ad4" xsi:nil="true"/>
    <TemplateTemplateType xmlns="e6915d0e-cf05-431d-933b-d1cc56028ad4">Excel Spreadsheet Template</TemplateTemplateType>
    <TimesCloned xmlns="e6915d0e-cf05-431d-933b-d1cc56028ad4" xsi:nil="true"/>
    <TPAppVersion xmlns="e6915d0e-cf05-431d-933b-d1cc56028ad4" xsi:nil="true"/>
    <VoteCount xmlns="e6915d0e-cf05-431d-933b-d1cc56028ad4" xsi:nil="true"/>
    <FeatureTagsTaxHTField0 xmlns="e6915d0e-cf05-431d-933b-d1cc56028ad4">
      <Terms xmlns="http://schemas.microsoft.com/office/infopath/2007/PartnerControls"/>
    </FeatureTagsTaxHTField0>
    <Provider xmlns="e6915d0e-cf05-431d-933b-d1cc56028ad4" xsi:nil="true"/>
    <UACurrentWords xmlns="e6915d0e-cf05-431d-933b-d1cc56028ad4" xsi:nil="true"/>
    <AssetId xmlns="e6915d0e-cf05-431d-933b-d1cc56028ad4">TP103427376</AssetId>
    <TPClientViewer xmlns="e6915d0e-cf05-431d-933b-d1cc56028ad4" xsi:nil="true"/>
    <DSATActionTaken xmlns="e6915d0e-cf05-431d-933b-d1cc56028ad4" xsi:nil="true"/>
    <APEditor xmlns="e6915d0e-cf05-431d-933b-d1cc56028ad4">
      <UserInfo>
        <DisplayName/>
        <AccountId xsi:nil="true"/>
        <AccountType/>
      </UserInfo>
    </APEditor>
    <TPInstallLocation xmlns="e6915d0e-cf05-431d-933b-d1cc56028ad4" xsi:nil="true"/>
    <OOCacheId xmlns="e6915d0e-cf05-431d-933b-d1cc56028ad4" xsi:nil="true"/>
    <IsDeleted xmlns="e6915d0e-cf05-431d-933b-d1cc56028ad4">false</IsDeleted>
    <PublishTargets xmlns="e6915d0e-cf05-431d-933b-d1cc56028ad4">OfficeOnlineVNext</PublishTargets>
    <ApprovalLog xmlns="e6915d0e-cf05-431d-933b-d1cc56028ad4" xsi:nil="true"/>
    <BugNumber xmlns="e6915d0e-cf05-431d-933b-d1cc56028ad4" xsi:nil="true"/>
    <CrawlForDependencies xmlns="e6915d0e-cf05-431d-933b-d1cc56028ad4">false</CrawlForDependencies>
    <InternalTagsTaxHTField0 xmlns="e6915d0e-cf05-431d-933b-d1cc56028ad4">
      <Terms xmlns="http://schemas.microsoft.com/office/infopath/2007/PartnerControls"/>
    </InternalTagsTaxHTField0>
    <LastHandOff xmlns="e6915d0e-cf05-431d-933b-d1cc56028ad4" xsi:nil="true"/>
    <Milestone xmlns="e6915d0e-cf05-431d-933b-d1cc56028ad4" xsi:nil="true"/>
    <OriginalRelease xmlns="e6915d0e-cf05-431d-933b-d1cc56028ad4">15</OriginalRelease>
    <RecommendationsModifier xmlns="e6915d0e-cf05-431d-933b-d1cc56028ad4" xsi:nil="true"/>
    <ScenarioTagsTaxHTField0 xmlns="e6915d0e-cf05-431d-933b-d1cc56028ad4">
      <Terms xmlns="http://schemas.microsoft.com/office/infopath/2007/PartnerControls"/>
    </ScenarioTagsTaxHTField0>
    <UANotes xmlns="e6915d0e-cf05-431d-933b-d1cc56028ad4"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74E8D3BEC39D3D46AC451D02438F5D060400CB81DFFA1D586449BCE65B14D355E0F6" ma:contentTypeVersion="54" ma:contentTypeDescription="Create a new document." ma:contentTypeScope="" ma:versionID="ffc533bb0492977505da71299b19ea84">
  <xsd:schema xmlns:xsd="http://www.w3.org/2001/XMLSchema" xmlns:xs="http://www.w3.org/2001/XMLSchema" xmlns:p="http://schemas.microsoft.com/office/2006/metadata/properties" xmlns:ns2="e6915d0e-cf05-431d-933b-d1cc56028ad4" targetNamespace="http://schemas.microsoft.com/office/2006/metadata/properties" ma:root="true" ma:fieldsID="ea1d494a5b8ded1d62aa54fc3d72a8d0" ns2:_="">
    <xsd:import namespace="e6915d0e-cf05-431d-933b-d1cc56028ad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915d0e-cf05-431d-933b-d1cc56028ad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5708ce33-41d8-43f1-befe-0a2cac5d7b20}"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6E2E1864-3F7C-478B-B7F6-18FEB1234A47}" ma:internalName="CSXSubmissionMarket" ma:readOnly="false" ma:showField="MarketName" ma:web="e6915d0e-cf05-431d-933b-d1cc56028ad4">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c5a965e3-1b0e-4e44-84ae-a0ef5f75539d}"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A80E2DE0-8ACB-4404-B690-D2AB4CF5E438}" ma:internalName="InProjectListLookup" ma:readOnly="true" ma:showField="InProjectList"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3676eb09-ce71-4569-bc0e-8ff327aded9f}"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A80E2DE0-8ACB-4404-B690-D2AB4CF5E438}" ma:internalName="LastCompleteVersionLookup" ma:readOnly="true" ma:showField="LastCompleteVersion"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A80E2DE0-8ACB-4404-B690-D2AB4CF5E438}" ma:internalName="LastPreviewErrorLookup" ma:readOnly="true" ma:showField="LastPreviewError"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A80E2DE0-8ACB-4404-B690-D2AB4CF5E438}" ma:internalName="LastPreviewResultLookup" ma:readOnly="true" ma:showField="LastPreviewResult"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A80E2DE0-8ACB-4404-B690-D2AB4CF5E438}" ma:internalName="LastPreviewAttemptDateLookup" ma:readOnly="true" ma:showField="LastPreviewAttemptDat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A80E2DE0-8ACB-4404-B690-D2AB4CF5E438}" ma:internalName="LastPreviewedByLookup" ma:readOnly="true" ma:showField="LastPreviewedBy"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A80E2DE0-8ACB-4404-B690-D2AB4CF5E438}" ma:internalName="LastPreviewTimeLookup" ma:readOnly="true" ma:showField="LastPreviewTim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A80E2DE0-8ACB-4404-B690-D2AB4CF5E438}" ma:internalName="LastPreviewVersionLookup" ma:readOnly="true" ma:showField="LastPreviewVersion"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A80E2DE0-8ACB-4404-B690-D2AB4CF5E438}" ma:internalName="LastPublishErrorLookup" ma:readOnly="true" ma:showField="LastPublishError"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A80E2DE0-8ACB-4404-B690-D2AB4CF5E438}" ma:internalName="LastPublishResultLookup" ma:readOnly="true" ma:showField="LastPublishResult"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A80E2DE0-8ACB-4404-B690-D2AB4CF5E438}" ma:internalName="LastPublishAttemptDateLookup" ma:readOnly="true" ma:showField="LastPublishAttemptDat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A80E2DE0-8ACB-4404-B690-D2AB4CF5E438}" ma:internalName="LastPublishedByLookup" ma:readOnly="true" ma:showField="LastPublishedBy"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A80E2DE0-8ACB-4404-B690-D2AB4CF5E438}" ma:internalName="LastPublishTimeLookup" ma:readOnly="true" ma:showField="LastPublishTim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A80E2DE0-8ACB-4404-B690-D2AB4CF5E438}" ma:internalName="LastPublishVersionLookup" ma:readOnly="true" ma:showField="LastPublishVersion"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07007B4E-5EF6-4477-87D6-00EE19F76B1E}" ma:internalName="LocLastLocAttemptVersionLookup" ma:readOnly="false" ma:showField="LastLocAttemptVersion" ma:web="e6915d0e-cf05-431d-933b-d1cc56028ad4">
      <xsd:simpleType>
        <xsd:restriction base="dms:Lookup"/>
      </xsd:simpleType>
    </xsd:element>
    <xsd:element name="LocLastLocAttemptVersionTypeLookup" ma:index="71" nillable="true" ma:displayName="Loc Last Loc Attempt Version Type" ma:default="" ma:list="{07007B4E-5EF6-4477-87D6-00EE19F76B1E}" ma:internalName="LocLastLocAttemptVersionTypeLookup" ma:readOnly="true" ma:showField="LastLocAttemptVersionType" ma:web="e6915d0e-cf05-431d-933b-d1cc56028ad4">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07007B4E-5EF6-4477-87D6-00EE19F76B1E}" ma:internalName="LocNewPublishedVersionLookup" ma:readOnly="true" ma:showField="NewPublishedVersion" ma:web="e6915d0e-cf05-431d-933b-d1cc56028ad4">
      <xsd:simpleType>
        <xsd:restriction base="dms:Lookup"/>
      </xsd:simpleType>
    </xsd:element>
    <xsd:element name="LocOverallHandbackStatusLookup" ma:index="75" nillable="true" ma:displayName="Loc Overall Handback Status" ma:default="" ma:list="{07007B4E-5EF6-4477-87D6-00EE19F76B1E}" ma:internalName="LocOverallHandbackStatusLookup" ma:readOnly="true" ma:showField="OverallHandbackStatus" ma:web="e6915d0e-cf05-431d-933b-d1cc56028ad4">
      <xsd:simpleType>
        <xsd:restriction base="dms:Lookup"/>
      </xsd:simpleType>
    </xsd:element>
    <xsd:element name="LocOverallLocStatusLookup" ma:index="76" nillable="true" ma:displayName="Loc Overall Localize Status" ma:default="" ma:list="{07007B4E-5EF6-4477-87D6-00EE19F76B1E}" ma:internalName="LocOverallLocStatusLookup" ma:readOnly="true" ma:showField="OverallLocStatus" ma:web="e6915d0e-cf05-431d-933b-d1cc56028ad4">
      <xsd:simpleType>
        <xsd:restriction base="dms:Lookup"/>
      </xsd:simpleType>
    </xsd:element>
    <xsd:element name="LocOverallPreviewStatusLookup" ma:index="77" nillable="true" ma:displayName="Loc Overall Preview Status" ma:default="" ma:list="{07007B4E-5EF6-4477-87D6-00EE19F76B1E}" ma:internalName="LocOverallPreviewStatusLookup" ma:readOnly="true" ma:showField="OverallPreviewStatus" ma:web="e6915d0e-cf05-431d-933b-d1cc56028ad4">
      <xsd:simpleType>
        <xsd:restriction base="dms:Lookup"/>
      </xsd:simpleType>
    </xsd:element>
    <xsd:element name="LocOverallPublishStatusLookup" ma:index="78" nillable="true" ma:displayName="Loc Overall Publish Status" ma:default="" ma:list="{07007B4E-5EF6-4477-87D6-00EE19F76B1E}" ma:internalName="LocOverallPublishStatusLookup" ma:readOnly="true" ma:showField="OverallPublishStatus" ma:web="e6915d0e-cf05-431d-933b-d1cc56028ad4">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07007B4E-5EF6-4477-87D6-00EE19F76B1E}" ma:internalName="LocProcessedForHandoffsLookup" ma:readOnly="true" ma:showField="ProcessedForHandoffs" ma:web="e6915d0e-cf05-431d-933b-d1cc56028ad4">
      <xsd:simpleType>
        <xsd:restriction base="dms:Lookup"/>
      </xsd:simpleType>
    </xsd:element>
    <xsd:element name="LocProcessedForMarketsLookup" ma:index="81" nillable="true" ma:displayName="Loc Processed For Markets" ma:default="" ma:list="{07007B4E-5EF6-4477-87D6-00EE19F76B1E}" ma:internalName="LocProcessedForMarketsLookup" ma:readOnly="true" ma:showField="ProcessedForMarkets" ma:web="e6915d0e-cf05-431d-933b-d1cc56028ad4">
      <xsd:simpleType>
        <xsd:restriction base="dms:Lookup"/>
      </xsd:simpleType>
    </xsd:element>
    <xsd:element name="LocPublishedDependentAssetsLookup" ma:index="82" nillable="true" ma:displayName="Loc Published Dependent Assets" ma:default="" ma:list="{07007B4E-5EF6-4477-87D6-00EE19F76B1E}" ma:internalName="LocPublishedDependentAssetsLookup" ma:readOnly="true" ma:showField="PublishedDependentAssets" ma:web="e6915d0e-cf05-431d-933b-d1cc56028ad4">
      <xsd:simpleType>
        <xsd:restriction base="dms:Lookup"/>
      </xsd:simpleType>
    </xsd:element>
    <xsd:element name="LocPublishedLinkedAssetsLookup" ma:index="83" nillable="true" ma:displayName="Loc Published Linked Assets" ma:default="" ma:list="{07007B4E-5EF6-4477-87D6-00EE19F76B1E}" ma:internalName="LocPublishedLinkedAssetsLookup" ma:readOnly="true" ma:showField="PublishedLinkedAssets" ma:web="e6915d0e-cf05-431d-933b-d1cc56028ad4">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2a8ed7b0-b63f-4170-a2b0-8a87f0acfa41}"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6E2E1864-3F7C-478B-B7F6-18FEB1234A47}" ma:internalName="Markets" ma:readOnly="false" ma:showField="MarketNam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A80E2DE0-8ACB-4404-B690-D2AB4CF5E438}" ma:internalName="NumOfRatingsLookup" ma:readOnly="true" ma:showField="NumOfRatings"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A80E2DE0-8ACB-4404-B690-D2AB4CF5E438}" ma:internalName="PublishStatusLookup" ma:readOnly="false" ma:showField="PublishStatus"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be29cdc1-88d8-4f6c-8e48-a5ad0930846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4542c419-b7c1-4eb9-9fc0-33b3ddb4410d}" ma:internalName="TaxCatchAll" ma:showField="CatchAllData"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4542c419-b7c1-4eb9-9fc0-33b3ddb4410d}" ma:internalName="TaxCatchAllLabel" ma:readOnly="true" ma:showField="CatchAllDataLabel"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139222-907E-4F2A-9512-F77D4FA08F00}"/>
</file>

<file path=customXml/itemProps2.xml><?xml version="1.0" encoding="utf-8"?>
<ds:datastoreItem xmlns:ds="http://schemas.openxmlformats.org/officeDocument/2006/customXml" ds:itemID="{E356B468-4C05-4EE0-B612-8A77C05F778F}"/>
</file>

<file path=customXml/itemProps3.xml><?xml version="1.0" encoding="utf-8"?>
<ds:datastoreItem xmlns:ds="http://schemas.openxmlformats.org/officeDocument/2006/customXml" ds:itemID="{1727CDE2-E8E6-40D7-8A53-9077243CA0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2</vt:i4>
      </vt:variant>
      <vt:variant>
        <vt:lpstr>Nimega vahemikud</vt:lpstr>
      </vt:variant>
      <vt:variant>
        <vt:i4>4</vt:i4>
      </vt:variant>
    </vt:vector>
  </HeadingPairs>
  <TitlesOfParts>
    <vt:vector size="6" baseType="lpstr">
      <vt:lpstr>Pakkumise vorm</vt:lpstr>
      <vt:lpstr>Kulude liigendus</vt:lpstr>
      <vt:lpstr>Maks</vt:lpstr>
      <vt:lpstr>Maksumäär</vt:lpstr>
      <vt:lpstr>'Kulude liigendus'!Prindiala</vt:lpstr>
      <vt:lpstr>'Pakkumise vorm'!Prindiala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ETI</dc:creator>
  <cp:lastModifiedBy>Erik Sedliak</cp:lastModifiedBy>
  <dcterms:created xsi:type="dcterms:W3CDTF">2012-08-28T21:54:52Z</dcterms:created>
  <dcterms:modified xsi:type="dcterms:W3CDTF">2013-07-17T11:16:03Z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0x01010074E8D3BEC39D3D46AC451D02438F5D060400CB81DFFA1D586449BCE65B14D355E0F6</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