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-210" windowWidth="15480" windowHeight="8940"/>
  </bookViews>
  <sheets>
    <sheet name="ניתוח הלוואה" sheetId="1" r:id="rId1"/>
  </sheets>
  <definedNames>
    <definedName name="_xlnm.Print_Area" localSheetId="0">'ניתוח הלוואה'!$A$1:$P$44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 s="1"/>
  <c r="E4" i="1"/>
</calcChain>
</file>

<file path=xl/comments1.xml><?xml version="1.0" encoding="utf-8"?>
<comments xmlns="http://schemas.openxmlformats.org/spreadsheetml/2006/main">
  <authors>
    <author>Mark Gillis</author>
    <author>Matthos</author>
  </authors>
  <commentList>
    <comment ref="C4" authorId="0">
      <text>
        <r>
          <rPr>
            <sz val="8"/>
            <color indexed="8"/>
            <rFont val="Tahoma"/>
            <family val="2"/>
          </rPr>
          <t xml:space="preserve">הזן אחוז שער ריבית בין 4.00% ל-18.00%.
</t>
        </r>
      </text>
    </comment>
    <comment ref="E4" authorId="1">
      <text>
        <r>
          <rPr>
            <sz val="8"/>
            <color indexed="8"/>
            <rFont val="Tahoma"/>
            <family val="2"/>
          </rPr>
          <t xml:space="preserve">עבור טבלאות נתונים, על הנוסחה להיות בתא השמאלי העליון של הטבלה.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הזן את סך השנים עבור ההלוואה בין 1 ל-30.
</t>
        </r>
      </text>
    </comment>
    <comment ref="C6" authorId="0">
      <text>
        <r>
          <rPr>
            <sz val="8"/>
            <color indexed="8"/>
            <rFont val="Tahoma"/>
            <family val="2"/>
          </rPr>
          <t xml:space="preserve">הזן סכום בין 1,000 ש"ח ל-500,000 ש"ח.
</t>
        </r>
      </text>
    </comment>
    <comment ref="C7" authorId="0">
      <text>
        <r>
          <rPr>
            <sz val="8"/>
            <color indexed="8"/>
            <rFont val="Tahoma"/>
            <family val="2"/>
          </rPr>
          <t xml:space="preserve">הקלד 0 אם יש לבצע את התשלומים בסוף החודש.
הקלד 1 אם יש לבצע את התשלומים בתחילת החודש.
</t>
        </r>
      </text>
    </comment>
  </commentList>
</comments>
</file>

<file path=xl/sharedStrings.xml><?xml version="1.0" encoding="utf-8"?>
<sst xmlns="http://schemas.openxmlformats.org/spreadsheetml/2006/main" count="14" uniqueCount="12">
  <si>
    <t>ניתוח הלוואה</t>
  </si>
  <si>
    <t>שער</t>
  </si>
  <si>
    <t>שנים</t>
  </si>
  <si>
    <t>שער ריבית: </t>
  </si>
  <si>
    <t>משך ההלוואה: </t>
  </si>
  <si>
    <t>סכום ההלוואה: </t>
  </si>
  <si>
    <t>תאריך הפקדת תשלומים: </t>
  </si>
  <si>
    <t>תשלום חודשי: </t>
  </si>
  <si>
    <t>סך התשלום: </t>
  </si>
  <si>
    <t>סך הריבית: </t>
  </si>
  <si>
    <t>גליון עבודה של ניתוח הלוואה</t>
  </si>
  <si>
    <t>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</si>
</sst>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 [$₪-40D]\ * #,##0.00_ ;_ [$₪-40D]\ * \-#,##0.00_ ;_ [$₪-40D]\ * &quot;-&quot;??_ ;_ @_ "/>
  </numFmts>
  <fonts count="7" x14ac:knownFonts="1">
    <font>
      <sz val="10"/>
      <name val="Arial"/>
    </font>
    <font>
      <sz val="10"/>
      <name val="Tahoma"/>
      <family val="2"/>
    </font>
    <font>
      <sz val="22"/>
      <color indexed="18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22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55"/>
      </left>
      <right style="thin">
        <color indexed="22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22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readingOrder="2"/>
    </xf>
    <xf numFmtId="0" fontId="2" fillId="2" borderId="0" xfId="0" applyFont="1" applyFill="1" applyAlignment="1">
      <alignment horizontal="right" readingOrder="2"/>
    </xf>
    <xf numFmtId="0" fontId="1" fillId="2" borderId="0" xfId="0" applyFont="1" applyFill="1" applyAlignment="1">
      <alignment horizontal="center" readingOrder="2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5" fillId="2" borderId="0" xfId="0" applyFont="1" applyFill="1"/>
    <xf numFmtId="0" fontId="5" fillId="2" borderId="0" xfId="0" applyFont="1" applyFill="1" applyAlignment="1">
      <alignment horizontal="right" readingOrder="2"/>
    </xf>
    <xf numFmtId="0" fontId="5" fillId="4" borderId="2" xfId="0" applyFont="1" applyFill="1" applyBorder="1" applyAlignment="1">
      <alignment horizontal="right" indent="1" readingOrder="2"/>
    </xf>
    <xf numFmtId="10" fontId="5" fillId="2" borderId="3" xfId="0" applyNumberFormat="1" applyFont="1" applyFill="1" applyBorder="1" applyAlignment="1">
      <alignment horizontal="right" indent="1" readingOrder="2"/>
    </xf>
    <xf numFmtId="0" fontId="5" fillId="2" borderId="4" xfId="0" applyFont="1" applyFill="1" applyBorder="1" applyAlignment="1">
      <alignment horizontal="center" readingOrder="2"/>
    </xf>
    <xf numFmtId="0" fontId="5" fillId="2" borderId="5" xfId="0" applyFont="1" applyFill="1" applyBorder="1" applyAlignment="1">
      <alignment horizontal="center" readingOrder="2"/>
    </xf>
    <xf numFmtId="0" fontId="5" fillId="4" borderId="6" xfId="0" applyFont="1" applyFill="1" applyBorder="1" applyAlignment="1">
      <alignment horizontal="right" indent="1" readingOrder="2"/>
    </xf>
    <xf numFmtId="1" fontId="5" fillId="2" borderId="5" xfId="0" applyNumberFormat="1" applyFont="1" applyFill="1" applyBorder="1" applyAlignment="1">
      <alignment horizontal="right" indent="1" readingOrder="2"/>
    </xf>
    <xf numFmtId="10" fontId="5" fillId="5" borderId="6" xfId="0" applyNumberFormat="1" applyFont="1" applyFill="1" applyBorder="1" applyAlignment="1">
      <alignment horizontal="center" readingOrder="2"/>
    </xf>
    <xf numFmtId="44" fontId="5" fillId="2" borderId="5" xfId="0" applyNumberFormat="1" applyFont="1" applyFill="1" applyBorder="1" applyAlignment="1">
      <alignment horizontal="right" indent="1" readingOrder="2"/>
    </xf>
    <xf numFmtId="0" fontId="5" fillId="2" borderId="7" xfId="0" applyFont="1" applyFill="1" applyBorder="1" applyAlignment="1">
      <alignment horizontal="right" indent="1" readingOrder="2"/>
    </xf>
    <xf numFmtId="164" fontId="5" fillId="2" borderId="0" xfId="0" applyNumberFormat="1" applyFont="1" applyFill="1" applyAlignment="1">
      <alignment horizontal="right" readingOrder="2"/>
    </xf>
    <xf numFmtId="0" fontId="5" fillId="4" borderId="8" xfId="0" applyFont="1" applyFill="1" applyBorder="1" applyAlignment="1">
      <alignment horizontal="right" indent="1" readingOrder="2"/>
    </xf>
    <xf numFmtId="44" fontId="5" fillId="6" borderId="9" xfId="0" applyNumberFormat="1" applyFont="1" applyFill="1" applyBorder="1" applyAlignment="1">
      <alignment horizontal="right" indent="1" readingOrder="2"/>
    </xf>
    <xf numFmtId="44" fontId="5" fillId="6" borderId="5" xfId="0" applyNumberFormat="1" applyFont="1" applyFill="1" applyBorder="1" applyAlignment="1">
      <alignment horizontal="right" indent="1" readingOrder="2"/>
    </xf>
    <xf numFmtId="0" fontId="5" fillId="4" borderId="10" xfId="0" applyFont="1" applyFill="1" applyBorder="1" applyAlignment="1">
      <alignment horizontal="right" indent="1" readingOrder="2"/>
    </xf>
    <xf numFmtId="44" fontId="5" fillId="6" borderId="11" xfId="0" applyNumberFormat="1" applyFont="1" applyFill="1" applyBorder="1" applyAlignment="1">
      <alignment horizontal="right" indent="1" readingOrder="2"/>
    </xf>
    <xf numFmtId="10" fontId="5" fillId="5" borderId="10" xfId="0" applyNumberFormat="1" applyFont="1" applyFill="1" applyBorder="1" applyAlignment="1">
      <alignment horizontal="center" readingOrder="2"/>
    </xf>
    <xf numFmtId="165" fontId="5" fillId="6" borderId="4" xfId="0" applyNumberFormat="1" applyFont="1" applyFill="1" applyBorder="1" applyAlignment="1">
      <alignment horizontal="right" readingOrder="2"/>
    </xf>
    <xf numFmtId="165" fontId="5" fillId="6" borderId="5" xfId="0" applyNumberFormat="1" applyFont="1" applyFill="1" applyBorder="1" applyAlignment="1">
      <alignment horizontal="right" readingOrder="2"/>
    </xf>
    <xf numFmtId="165" fontId="5" fillId="6" borderId="12" xfId="0" applyNumberFormat="1" applyFont="1" applyFill="1" applyBorder="1" applyAlignment="1">
      <alignment horizontal="right" readingOrder="2"/>
    </xf>
    <xf numFmtId="165" fontId="5" fillId="6" borderId="11" xfId="0" applyNumberFormat="1" applyFont="1" applyFill="1" applyBorder="1" applyAlignment="1">
      <alignment horizontal="right" readingOrder="2"/>
    </xf>
    <xf numFmtId="165" fontId="5" fillId="6" borderId="9" xfId="0" applyNumberFormat="1" applyFont="1" applyFill="1" applyBorder="1" applyAlignment="1">
      <alignment horizontal="center" readingOrder="2"/>
    </xf>
    <xf numFmtId="0" fontId="4" fillId="7" borderId="13" xfId="0" applyFont="1" applyFill="1" applyBorder="1" applyAlignment="1">
      <alignment horizontal="center" vertical="center" wrapText="1" readingOrder="2"/>
    </xf>
    <xf numFmtId="0" fontId="4" fillId="7" borderId="14" xfId="0" applyFont="1" applyFill="1" applyBorder="1" applyAlignment="1">
      <alignment horizontal="center" vertical="center" wrapText="1" readingOrder="2"/>
    </xf>
    <xf numFmtId="0" fontId="4" fillId="3" borderId="13" xfId="0" applyFont="1" applyFill="1" applyBorder="1" applyAlignment="1">
      <alignment horizontal="center" vertical="center" readingOrder="2"/>
    </xf>
    <xf numFmtId="0" fontId="4" fillId="3" borderId="15" xfId="0" applyFont="1" applyFill="1" applyBorder="1" applyAlignment="1">
      <alignment horizontal="center" vertical="center" readingOrder="2"/>
    </xf>
    <xf numFmtId="0" fontId="4" fillId="3" borderId="14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5D5FB"/>
      <rgbColor rgb="00FFFF00"/>
      <rgbColor rgb="00FF00FF"/>
      <rgbColor rgb="0000FFFF"/>
      <rgbColor rgb="00800000"/>
      <rgbColor rgb="00008000"/>
      <rgbColor rgb="00061D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BEBEB"/>
      <rgbColor rgb="00FFCC99"/>
      <rgbColor rgb="003366FF"/>
      <rgbColor rgb="000B6D6B"/>
      <rgbColor rgb="00C6DEDD"/>
      <rgbColor rgb="00FFCC00"/>
      <rgbColor rgb="00FF9900"/>
      <rgbColor rgb="00FF6600"/>
      <rgbColor rgb="00666699"/>
      <rgbColor rgb="00969696"/>
      <rgbColor rgb="00003366"/>
      <rgbColor rgb="004BC2BF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104775</xdr:rowOff>
    </xdr:from>
    <xdr:to>
      <xdr:col>4</xdr:col>
      <xdr:colOff>0</xdr:colOff>
      <xdr:row>3</xdr:row>
      <xdr:rowOff>104775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154219275" y="885825"/>
          <a:ext cx="190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61D68" mc:Ignorable="a14" a14:legacySpreadsheetColorIndex="1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85725</xdr:rowOff>
    </xdr:from>
    <xdr:to>
      <xdr:col>3</xdr:col>
      <xdr:colOff>200025</xdr:colOff>
      <xdr:row>7</xdr:row>
      <xdr:rowOff>85725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 flipH="1">
          <a:off x="154371675" y="1552575"/>
          <a:ext cx="190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61D68" mc:Ignorable="a14" a14:legacySpreadsheetColorIndex="1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3</xdr:row>
      <xdr:rowOff>95250</xdr:rowOff>
    </xdr:from>
    <xdr:to>
      <xdr:col>3</xdr:col>
      <xdr:colOff>180975</xdr:colOff>
      <xdr:row>7</xdr:row>
      <xdr:rowOff>104775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 flipH="1">
          <a:off x="154390725" y="876300"/>
          <a:ext cx="0" cy="6953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61D68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rightToLeft="1" tabSelected="1" workbookViewId="0">
      <selection activeCell="C13" sqref="C13"/>
    </sheetView>
  </sheetViews>
  <sheetFormatPr defaultRowHeight="12.75" x14ac:dyDescent="0.2"/>
  <cols>
    <col min="1" max="1" width="2.5703125" style="1" customWidth="1"/>
    <col min="2" max="2" width="21.140625" style="2" customWidth="1"/>
    <col min="3" max="3" width="13.5703125" style="1" customWidth="1"/>
    <col min="4" max="4" width="5.28515625" style="1" customWidth="1"/>
    <col min="5" max="5" width="12.7109375" style="3" customWidth="1"/>
    <col min="6" max="7" width="10.140625" style="1" customWidth="1"/>
    <col min="8" max="13" width="9.7109375" style="1" customWidth="1"/>
    <col min="14" max="16384" width="9.140625" style="1"/>
  </cols>
  <sheetData>
    <row r="1" spans="1:14" ht="36.75" customHeight="1" x14ac:dyDescent="0.35">
      <c r="A1" s="4"/>
      <c r="B1" s="5" t="s">
        <v>10</v>
      </c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</row>
    <row r="2" spans="1:14" ht="6.75" customHeight="1" x14ac:dyDescent="0.2">
      <c r="A2" s="4"/>
      <c r="B2" s="4"/>
      <c r="C2" s="4"/>
      <c r="D2" s="4"/>
      <c r="E2" s="6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18" customHeight="1" thickBot="1" x14ac:dyDescent="0.25">
      <c r="A3" s="8"/>
      <c r="B3" s="33" t="s">
        <v>0</v>
      </c>
      <c r="C3" s="34"/>
      <c r="D3" s="8"/>
      <c r="E3" s="9" t="s">
        <v>1</v>
      </c>
      <c r="F3" s="35" t="s">
        <v>2</v>
      </c>
      <c r="G3" s="36"/>
      <c r="H3" s="36"/>
      <c r="I3" s="36"/>
      <c r="J3" s="36"/>
      <c r="K3" s="36"/>
      <c r="L3" s="36"/>
      <c r="M3" s="37"/>
      <c r="N3" s="8"/>
    </row>
    <row r="4" spans="1:14" s="10" customFormat="1" ht="14.1" customHeight="1" thickBot="1" x14ac:dyDescent="0.2">
      <c r="A4" s="11"/>
      <c r="B4" s="12" t="s">
        <v>3</v>
      </c>
      <c r="C4" s="13"/>
      <c r="D4" s="11"/>
      <c r="E4" s="32">
        <f>IF(C4*C5*C6&lt;&gt;0, PMT(C4/12,C5*12, -C6, C7), 0)</f>
        <v>0</v>
      </c>
      <c r="F4" s="14">
        <v>3</v>
      </c>
      <c r="G4" s="14">
        <v>5</v>
      </c>
      <c r="H4" s="14">
        <v>10</v>
      </c>
      <c r="I4" s="14">
        <v>12</v>
      </c>
      <c r="J4" s="14">
        <v>15</v>
      </c>
      <c r="K4" s="14">
        <v>20</v>
      </c>
      <c r="L4" s="14">
        <v>25</v>
      </c>
      <c r="M4" s="15">
        <v>30</v>
      </c>
      <c r="N4" s="11"/>
    </row>
    <row r="5" spans="1:14" s="10" customFormat="1" ht="14.1" customHeight="1" x14ac:dyDescent="0.15">
      <c r="A5" s="11"/>
      <c r="B5" s="16" t="s">
        <v>4</v>
      </c>
      <c r="C5" s="17"/>
      <c r="D5" s="11"/>
      <c r="E5" s="18">
        <v>0.04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9">
        <v>0</v>
      </c>
      <c r="N5" s="11"/>
    </row>
    <row r="6" spans="1:14" s="10" customFormat="1" ht="14.1" customHeight="1" x14ac:dyDescent="0.15">
      <c r="A6" s="11"/>
      <c r="B6" s="16" t="s">
        <v>5</v>
      </c>
      <c r="C6" s="19"/>
      <c r="D6" s="11"/>
      <c r="E6" s="18">
        <v>4.2500000000000003E-2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v>0</v>
      </c>
      <c r="N6" s="11"/>
    </row>
    <row r="7" spans="1:14" s="10" customFormat="1" ht="14.1" customHeight="1" thickBot="1" x14ac:dyDescent="0.2">
      <c r="A7" s="11"/>
      <c r="B7" s="16" t="s">
        <v>6</v>
      </c>
      <c r="C7" s="20"/>
      <c r="D7" s="11"/>
      <c r="E7" s="18">
        <v>4.4999999999999998E-2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21"/>
    </row>
    <row r="8" spans="1:14" s="10" customFormat="1" ht="14.1" customHeight="1" thickBot="1" x14ac:dyDescent="0.2">
      <c r="A8" s="11"/>
      <c r="B8" s="22" t="s">
        <v>7</v>
      </c>
      <c r="C8" s="23">
        <f>IF(C4*C5*C6&lt;&gt;0, PMT(C4/12,C5*12, -C6, C7), 0)</f>
        <v>0</v>
      </c>
      <c r="D8" s="11" t="s">
        <v>11</v>
      </c>
      <c r="E8" s="18">
        <v>4.7500000000000001E-2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v>0</v>
      </c>
      <c r="N8" s="21"/>
    </row>
    <row r="9" spans="1:14" s="10" customFormat="1" ht="14.1" customHeight="1" x14ac:dyDescent="0.15">
      <c r="A9" s="11"/>
      <c r="B9" s="16" t="s">
        <v>8</v>
      </c>
      <c r="C9" s="24">
        <f>C8*C5*12</f>
        <v>0</v>
      </c>
      <c r="D9" s="11" t="s">
        <v>11</v>
      </c>
      <c r="E9" s="18">
        <v>0.05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v>0</v>
      </c>
      <c r="N9" s="21"/>
    </row>
    <row r="10" spans="1:14" s="10" customFormat="1" ht="14.1" customHeight="1" x14ac:dyDescent="0.15">
      <c r="A10" s="11"/>
      <c r="B10" s="25" t="s">
        <v>9</v>
      </c>
      <c r="C10" s="26">
        <f>C9-C6</f>
        <v>0</v>
      </c>
      <c r="D10" s="11" t="s">
        <v>11</v>
      </c>
      <c r="E10" s="18">
        <v>5.2499999999999998E-2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21"/>
    </row>
    <row r="11" spans="1:14" s="10" customFormat="1" ht="14.1" customHeight="1" x14ac:dyDescent="0.15">
      <c r="A11" s="11"/>
      <c r="B11" s="11"/>
      <c r="C11" s="11"/>
      <c r="D11" s="11"/>
      <c r="E11" s="18">
        <v>5.5E-2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11"/>
    </row>
    <row r="12" spans="1:14" s="10" customFormat="1" ht="14.1" customHeight="1" x14ac:dyDescent="0.15">
      <c r="A12" s="11"/>
      <c r="B12" s="11"/>
      <c r="C12" s="11"/>
      <c r="D12" s="11"/>
      <c r="E12" s="18">
        <v>5.7500000000000002E-2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11"/>
    </row>
    <row r="13" spans="1:14" s="10" customFormat="1" ht="14.1" customHeight="1" x14ac:dyDescent="0.15">
      <c r="A13" s="11"/>
      <c r="B13" s="11"/>
      <c r="C13" s="11"/>
      <c r="D13" s="11"/>
      <c r="E13" s="18">
        <v>0.06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11"/>
    </row>
    <row r="14" spans="1:14" s="10" customFormat="1" ht="14.1" customHeight="1" x14ac:dyDescent="0.15">
      <c r="A14" s="11"/>
      <c r="B14" s="11"/>
      <c r="C14" s="11"/>
      <c r="D14" s="11"/>
      <c r="E14" s="18">
        <v>6.25E-2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11"/>
    </row>
    <row r="15" spans="1:14" s="10" customFormat="1" ht="14.1" customHeight="1" x14ac:dyDescent="0.15">
      <c r="A15" s="11"/>
      <c r="B15" s="11"/>
      <c r="C15" s="11"/>
      <c r="D15" s="11"/>
      <c r="E15" s="18">
        <v>6.5000000000000002E-2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11"/>
    </row>
    <row r="16" spans="1:14" s="10" customFormat="1" ht="14.1" customHeight="1" x14ac:dyDescent="0.15">
      <c r="A16" s="11"/>
      <c r="B16" s="11"/>
      <c r="C16" s="11"/>
      <c r="D16" s="11"/>
      <c r="E16" s="18">
        <v>6.7500000000000004E-2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11"/>
    </row>
    <row r="17" spans="1:14" s="10" customFormat="1" ht="14.1" customHeight="1" x14ac:dyDescent="0.15">
      <c r="A17" s="11"/>
      <c r="B17" s="11"/>
      <c r="C17" s="11"/>
      <c r="D17" s="11"/>
      <c r="E17" s="18">
        <v>7.0000000000000007E-2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11"/>
    </row>
    <row r="18" spans="1:14" s="10" customFormat="1" ht="14.1" customHeight="1" x14ac:dyDescent="0.15">
      <c r="A18" s="11"/>
      <c r="B18" s="11"/>
      <c r="C18" s="11"/>
      <c r="D18" s="11"/>
      <c r="E18" s="18">
        <v>7.2499999999999995E-2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11"/>
    </row>
    <row r="19" spans="1:14" s="10" customFormat="1" ht="14.1" customHeight="1" x14ac:dyDescent="0.15">
      <c r="A19" s="11"/>
      <c r="B19" s="11"/>
      <c r="C19" s="11"/>
      <c r="D19" s="11"/>
      <c r="E19" s="18">
        <v>7.4999999999999997E-2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v>0</v>
      </c>
      <c r="N19" s="11"/>
    </row>
    <row r="20" spans="1:14" s="10" customFormat="1" ht="14.1" customHeight="1" x14ac:dyDescent="0.15">
      <c r="A20" s="11"/>
      <c r="B20" s="11"/>
      <c r="C20" s="11"/>
      <c r="D20" s="11"/>
      <c r="E20" s="18">
        <v>7.7499999999999999E-2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v>0</v>
      </c>
      <c r="N20" s="11"/>
    </row>
    <row r="21" spans="1:14" s="10" customFormat="1" ht="14.1" customHeight="1" x14ac:dyDescent="0.15">
      <c r="A21" s="11"/>
      <c r="B21" s="11"/>
      <c r="C21" s="11"/>
      <c r="D21" s="11"/>
      <c r="E21" s="18">
        <v>0.08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11"/>
    </row>
    <row r="22" spans="1:14" s="10" customFormat="1" ht="14.1" customHeight="1" x14ac:dyDescent="0.15">
      <c r="A22" s="11"/>
      <c r="B22" s="11"/>
      <c r="C22" s="11"/>
      <c r="D22" s="11"/>
      <c r="E22" s="18">
        <v>8.2500000000000004E-2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11"/>
    </row>
    <row r="23" spans="1:14" s="10" customFormat="1" ht="14.1" customHeight="1" x14ac:dyDescent="0.15">
      <c r="A23" s="11"/>
      <c r="B23" s="11"/>
      <c r="C23" s="11"/>
      <c r="D23" s="11"/>
      <c r="E23" s="18">
        <v>8.5000000000000006E-2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11"/>
    </row>
    <row r="24" spans="1:14" s="10" customFormat="1" ht="14.1" customHeight="1" x14ac:dyDescent="0.15">
      <c r="A24" s="11"/>
      <c r="B24" s="11"/>
      <c r="C24" s="11"/>
      <c r="D24" s="11"/>
      <c r="E24" s="18">
        <v>8.7499999999999994E-2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11"/>
    </row>
    <row r="25" spans="1:14" s="10" customFormat="1" ht="14.1" customHeight="1" x14ac:dyDescent="0.15">
      <c r="A25" s="11"/>
      <c r="B25" s="11"/>
      <c r="C25" s="11"/>
      <c r="D25" s="11"/>
      <c r="E25" s="18">
        <v>0.09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11"/>
    </row>
    <row r="26" spans="1:14" s="10" customFormat="1" ht="14.1" customHeight="1" x14ac:dyDescent="0.15">
      <c r="A26" s="11"/>
      <c r="B26" s="11"/>
      <c r="C26" s="11"/>
      <c r="D26" s="11"/>
      <c r="E26" s="18">
        <v>9.2499999999999999E-2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11"/>
    </row>
    <row r="27" spans="1:14" s="10" customFormat="1" ht="14.1" customHeight="1" x14ac:dyDescent="0.15">
      <c r="A27" s="11"/>
      <c r="B27" s="11"/>
      <c r="C27" s="11"/>
      <c r="D27" s="11"/>
      <c r="E27" s="18">
        <v>9.5000000000000001E-2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11"/>
    </row>
    <row r="28" spans="1:14" s="10" customFormat="1" ht="14.1" customHeight="1" x14ac:dyDescent="0.15">
      <c r="A28" s="11"/>
      <c r="B28" s="11"/>
      <c r="C28" s="11"/>
      <c r="D28" s="11"/>
      <c r="E28" s="18">
        <v>9.75000000000001E-2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v>0</v>
      </c>
      <c r="N28" s="11"/>
    </row>
    <row r="29" spans="1:14" s="10" customFormat="1" ht="14.1" customHeight="1" x14ac:dyDescent="0.15">
      <c r="A29" s="11"/>
      <c r="B29" s="11"/>
      <c r="C29" s="11"/>
      <c r="D29" s="11"/>
      <c r="E29" s="18">
        <v>0.1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v>0</v>
      </c>
      <c r="N29" s="11"/>
    </row>
    <row r="30" spans="1:14" s="10" customFormat="1" ht="14.1" customHeight="1" x14ac:dyDescent="0.15">
      <c r="A30" s="11"/>
      <c r="B30" s="11"/>
      <c r="C30" s="11"/>
      <c r="D30" s="11"/>
      <c r="E30" s="18">
        <v>0.10249999999999999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v>0</v>
      </c>
      <c r="N30" s="11"/>
    </row>
    <row r="31" spans="1:14" s="10" customFormat="1" ht="14.1" customHeight="1" x14ac:dyDescent="0.15">
      <c r="A31" s="11"/>
      <c r="B31" s="11"/>
      <c r="C31" s="11"/>
      <c r="D31" s="11"/>
      <c r="E31" s="18">
        <v>0.105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v>0</v>
      </c>
      <c r="N31" s="11"/>
    </row>
    <row r="32" spans="1:14" s="10" customFormat="1" ht="14.1" customHeight="1" x14ac:dyDescent="0.15">
      <c r="A32" s="11"/>
      <c r="B32" s="11"/>
      <c r="C32" s="11"/>
      <c r="D32" s="11"/>
      <c r="E32" s="18">
        <v>0.1075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v>0</v>
      </c>
      <c r="N32" s="11"/>
    </row>
    <row r="33" spans="1:14" s="10" customFormat="1" ht="14.1" customHeight="1" x14ac:dyDescent="0.15">
      <c r="A33" s="11"/>
      <c r="B33" s="11"/>
      <c r="C33" s="11"/>
      <c r="D33" s="11"/>
      <c r="E33" s="18">
        <v>0.11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v>0</v>
      </c>
      <c r="N33" s="11"/>
    </row>
    <row r="34" spans="1:14" s="10" customFormat="1" ht="14.1" customHeight="1" x14ac:dyDescent="0.15">
      <c r="A34" s="11"/>
      <c r="B34" s="11"/>
      <c r="C34" s="11"/>
      <c r="D34" s="11"/>
      <c r="E34" s="18">
        <v>0.1125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v>0</v>
      </c>
      <c r="N34" s="11"/>
    </row>
    <row r="35" spans="1:14" s="10" customFormat="1" ht="14.1" customHeight="1" x14ac:dyDescent="0.15">
      <c r="A35" s="11"/>
      <c r="B35" s="11"/>
      <c r="C35" s="11"/>
      <c r="D35" s="11"/>
      <c r="E35" s="18">
        <v>0.115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v>0</v>
      </c>
      <c r="N35" s="11"/>
    </row>
    <row r="36" spans="1:14" s="10" customFormat="1" ht="14.1" customHeight="1" x14ac:dyDescent="0.15">
      <c r="A36" s="11"/>
      <c r="B36" s="11"/>
      <c r="C36" s="11"/>
      <c r="D36" s="11"/>
      <c r="E36" s="18">
        <v>0.11749999999999999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v>0</v>
      </c>
      <c r="N36" s="11"/>
    </row>
    <row r="37" spans="1:14" s="10" customFormat="1" ht="14.1" customHeight="1" x14ac:dyDescent="0.15">
      <c r="A37" s="11"/>
      <c r="B37" s="11"/>
      <c r="C37" s="11"/>
      <c r="D37" s="11"/>
      <c r="E37" s="18">
        <v>0.12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v>0</v>
      </c>
      <c r="N37" s="11"/>
    </row>
    <row r="38" spans="1:14" s="10" customFormat="1" ht="14.1" customHeight="1" x14ac:dyDescent="0.15">
      <c r="A38" s="11"/>
      <c r="B38" s="11"/>
      <c r="C38" s="11"/>
      <c r="D38" s="11"/>
      <c r="E38" s="18">
        <v>0.1225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11"/>
    </row>
    <row r="39" spans="1:14" s="10" customFormat="1" ht="14.1" customHeight="1" x14ac:dyDescent="0.15">
      <c r="A39" s="11"/>
      <c r="B39" s="11"/>
      <c r="C39" s="11"/>
      <c r="D39" s="11"/>
      <c r="E39" s="18">
        <v>0.125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11"/>
    </row>
    <row r="40" spans="1:14" s="10" customFormat="1" ht="14.1" customHeight="1" x14ac:dyDescent="0.15">
      <c r="A40" s="11"/>
      <c r="B40" s="11"/>
      <c r="C40" s="11"/>
      <c r="D40" s="11"/>
      <c r="E40" s="18">
        <v>0.1275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11"/>
    </row>
    <row r="41" spans="1:14" s="10" customFormat="1" ht="14.1" customHeight="1" x14ac:dyDescent="0.15">
      <c r="A41" s="11"/>
      <c r="B41" s="11"/>
      <c r="C41" s="11"/>
      <c r="D41" s="11"/>
      <c r="E41" s="18">
        <v>0.13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11"/>
    </row>
    <row r="42" spans="1:14" s="10" customFormat="1" ht="14.1" customHeight="1" x14ac:dyDescent="0.15">
      <c r="A42" s="11"/>
      <c r="B42" s="11"/>
      <c r="C42" s="11"/>
      <c r="D42" s="11"/>
      <c r="E42" s="18">
        <v>0.13250000000000001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11"/>
    </row>
    <row r="43" spans="1:14" s="10" customFormat="1" ht="14.1" customHeight="1" x14ac:dyDescent="0.15">
      <c r="A43" s="11"/>
      <c r="B43" s="11"/>
      <c r="C43" s="11"/>
      <c r="D43" s="11"/>
      <c r="E43" s="18">
        <v>0.13500000000000001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11"/>
    </row>
    <row r="44" spans="1:14" s="10" customFormat="1" ht="14.1" customHeight="1" x14ac:dyDescent="0.15">
      <c r="A44" s="11"/>
      <c r="B44" s="11"/>
      <c r="C44" s="11"/>
      <c r="D44" s="11"/>
      <c r="E44" s="18">
        <v>0.13750000000000001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11"/>
    </row>
    <row r="45" spans="1:14" s="10" customFormat="1" ht="14.1" customHeight="1" x14ac:dyDescent="0.15">
      <c r="A45" s="11"/>
      <c r="B45" s="11"/>
      <c r="C45" s="11"/>
      <c r="D45" s="11"/>
      <c r="E45" s="18">
        <v>0.14000000000000001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11"/>
    </row>
    <row r="46" spans="1:14" s="10" customFormat="1" ht="14.1" customHeight="1" x14ac:dyDescent="0.15">
      <c r="A46" s="11"/>
      <c r="B46" s="11"/>
      <c r="C46" s="11"/>
      <c r="D46" s="11"/>
      <c r="E46" s="18">
        <v>0.14249999999999999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11"/>
    </row>
    <row r="47" spans="1:14" s="10" customFormat="1" ht="14.1" customHeight="1" x14ac:dyDescent="0.15">
      <c r="A47" s="11"/>
      <c r="B47" s="11"/>
      <c r="C47" s="11"/>
      <c r="D47" s="11"/>
      <c r="E47" s="18">
        <v>0.14499999999999999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v>0</v>
      </c>
      <c r="N47" s="11"/>
    </row>
    <row r="48" spans="1:14" s="10" customFormat="1" ht="14.1" customHeight="1" x14ac:dyDescent="0.15">
      <c r="A48" s="11"/>
      <c r="B48" s="11"/>
      <c r="C48" s="11"/>
      <c r="D48" s="11"/>
      <c r="E48" s="18">
        <v>0.14749999999999999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v>0</v>
      </c>
      <c r="N48" s="11"/>
    </row>
    <row r="49" spans="1:14" s="10" customFormat="1" ht="14.1" customHeight="1" x14ac:dyDescent="0.15">
      <c r="A49" s="11"/>
      <c r="B49" s="11"/>
      <c r="C49" s="11"/>
      <c r="D49" s="11"/>
      <c r="E49" s="18">
        <v>0.15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11"/>
    </row>
    <row r="50" spans="1:14" s="10" customFormat="1" ht="14.1" customHeight="1" x14ac:dyDescent="0.15">
      <c r="A50" s="11"/>
      <c r="B50" s="11"/>
      <c r="C50" s="11"/>
      <c r="D50" s="11"/>
      <c r="E50" s="18">
        <v>0.1525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11"/>
    </row>
    <row r="51" spans="1:14" s="10" customFormat="1" ht="14.1" customHeight="1" x14ac:dyDescent="0.15">
      <c r="A51" s="11"/>
      <c r="B51" s="11"/>
      <c r="C51" s="11"/>
      <c r="D51" s="11"/>
      <c r="E51" s="18">
        <v>0.155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11"/>
    </row>
    <row r="52" spans="1:14" s="10" customFormat="1" ht="14.1" customHeight="1" x14ac:dyDescent="0.15">
      <c r="A52" s="11"/>
      <c r="B52" s="11"/>
      <c r="C52" s="11"/>
      <c r="D52" s="11"/>
      <c r="E52" s="18">
        <v>0.1575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11"/>
    </row>
    <row r="53" spans="1:14" s="10" customFormat="1" ht="14.1" customHeight="1" x14ac:dyDescent="0.15">
      <c r="A53" s="11"/>
      <c r="B53" s="11"/>
      <c r="C53" s="11"/>
      <c r="D53" s="11"/>
      <c r="E53" s="18">
        <v>0.16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11"/>
    </row>
    <row r="54" spans="1:14" s="10" customFormat="1" ht="14.1" customHeight="1" x14ac:dyDescent="0.15">
      <c r="A54" s="11"/>
      <c r="B54" s="11"/>
      <c r="C54" s="11"/>
      <c r="D54" s="11"/>
      <c r="E54" s="18">
        <v>0.16250000000000001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11"/>
    </row>
    <row r="55" spans="1:14" s="10" customFormat="1" ht="14.1" customHeight="1" x14ac:dyDescent="0.15">
      <c r="A55" s="11"/>
      <c r="B55" s="11"/>
      <c r="C55" s="11"/>
      <c r="D55" s="11"/>
      <c r="E55" s="18">
        <v>0.16500000000000001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11"/>
    </row>
    <row r="56" spans="1:14" s="10" customFormat="1" ht="14.1" customHeight="1" x14ac:dyDescent="0.15">
      <c r="A56" s="11"/>
      <c r="B56" s="11"/>
      <c r="C56" s="11"/>
      <c r="D56" s="11"/>
      <c r="E56" s="18">
        <v>0.16750000000000001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v>0</v>
      </c>
      <c r="N56" s="11"/>
    </row>
    <row r="57" spans="1:14" s="10" customFormat="1" ht="14.1" customHeight="1" x14ac:dyDescent="0.15">
      <c r="A57" s="11"/>
      <c r="B57" s="11"/>
      <c r="C57" s="11"/>
      <c r="D57" s="11"/>
      <c r="E57" s="18">
        <v>0.17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>
        <v>0</v>
      </c>
      <c r="N57" s="11"/>
    </row>
    <row r="58" spans="1:14" s="10" customFormat="1" ht="14.1" customHeight="1" x14ac:dyDescent="0.15">
      <c r="A58" s="11"/>
      <c r="B58" s="11"/>
      <c r="C58" s="11"/>
      <c r="D58" s="11"/>
      <c r="E58" s="18">
        <v>0.17249999999999999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  <c r="N58" s="11"/>
    </row>
    <row r="59" spans="1:14" s="10" customFormat="1" ht="14.1" customHeight="1" x14ac:dyDescent="0.15">
      <c r="A59" s="11"/>
      <c r="B59" s="11"/>
      <c r="C59" s="11"/>
      <c r="D59" s="11"/>
      <c r="E59" s="18">
        <v>0.17499999999999999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v>0</v>
      </c>
      <c r="N59" s="11"/>
    </row>
    <row r="60" spans="1:14" s="10" customFormat="1" ht="14.1" customHeight="1" x14ac:dyDescent="0.15">
      <c r="A60" s="11"/>
      <c r="B60" s="11"/>
      <c r="C60" s="11"/>
      <c r="D60" s="11"/>
      <c r="E60" s="18">
        <v>0.17749999999999999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v>0</v>
      </c>
      <c r="N60" s="11"/>
    </row>
    <row r="61" spans="1:14" s="10" customFormat="1" ht="14.1" customHeight="1" x14ac:dyDescent="0.15">
      <c r="A61" s="11"/>
      <c r="B61" s="11"/>
      <c r="C61" s="11"/>
      <c r="D61" s="11"/>
      <c r="E61" s="27">
        <v>0.18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1">
        <v>0</v>
      </c>
      <c r="N61" s="11"/>
    </row>
  </sheetData>
  <mergeCells count="2">
    <mergeCell ref="B3:C3"/>
    <mergeCell ref="F3:M3"/>
  </mergeCells>
  <phoneticPr fontId="0" type="noConversion"/>
  <dataValidations count="4">
    <dataValidation type="decimal" showErrorMessage="1" errorTitle="שער ריבית לא חוקי" error="הזן אחוז שער ריבית בין 4.00% ל-18.00%." prompt="_x000a_" sqref="C4">
      <formula1>0.04</formula1>
      <formula2>0.18</formula2>
    </dataValidation>
    <dataValidation type="whole" allowBlank="1" showErrorMessage="1" errorTitle="משך הלוואה לא חוקי" error="הזן את סך השנים עבור ההלוואה בין 1 ל-30." sqref="C5">
      <formula1>1</formula1>
      <formula2>30</formula2>
    </dataValidation>
    <dataValidation type="decimal" allowBlank="1" showErrorMessage="1" errorTitle="סכום הלוואה לא חוקי" error="הזן סכום בין 1,000 ש&quot;ח ל-500,000 ש&quot;ח." sqref="C6">
      <formula1>1000</formula1>
      <formula2>500000</formula2>
    </dataValidation>
    <dataValidation type="whole" allowBlank="1" showErrorMessage="1" errorTitle="תאריך הפקדת תשלומים לא חוקי" error="הקלד 0 אם יש לבצע את התשלומים בסוף החודש._x000a_הקלד 1 אם יש לבצע את התשלומים בתחילת החודש." prompt="_x000a_" sqref="C7">
      <formula1>0</formula1>
      <formula2>1</formula2>
    </dataValidation>
  </dataValidations>
  <printOptions horizontalCentered="1" verticalCentered="1"/>
  <pageMargins left="0.5" right="0.5" top="0.5" bottom="0.5" header="0.5" footer="0.5"/>
  <pageSetup paperSize="9" scale="8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Loan analysis worksheet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309149</Value>
      <Value>309151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2012-01-19T20:51:00+00:00</AssetStart>
    <FriendlyTitle xmlns="6e9ea02a-742f-4d68-9828-878561d4a93c" xsi:nil="true"/>
    <Provider xmlns="6e9ea02a-742f-4d68-9828-878561d4a93c" xsi:nil="true"/>
    <LastHandOff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TP102818292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796329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2721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A2C5FF4-155A-4108-B50F-FFF59F098A28}"/>
</file>

<file path=customXml/itemProps2.xml><?xml version="1.0" encoding="utf-8"?>
<ds:datastoreItem xmlns:ds="http://schemas.openxmlformats.org/officeDocument/2006/customXml" ds:itemID="{F87B65F8-BE6A-49B3-A988-56B112D23BF9}"/>
</file>

<file path=customXml/itemProps3.xml><?xml version="1.0" encoding="utf-8"?>
<ds:datastoreItem xmlns:ds="http://schemas.openxmlformats.org/officeDocument/2006/customXml" ds:itemID="{1BC8875F-214C-440D-9B29-E9F371DA04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ניתוח הלוואה</vt:lpstr>
      <vt:lpstr>'ניתוח הלוואה'!Print_Area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2004-07-26T18:59:53Z</cp:lastPrinted>
  <dcterms:created xsi:type="dcterms:W3CDTF">2004-07-12T23:24:34Z</dcterms:created>
  <dcterms:modified xsi:type="dcterms:W3CDTF">2012-07-13T15:19:46Z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TC011415371037</vt:lpwstr>
  </property>
  <property fmtid="{D5CDD505-2E9C-101B-9397-08002B2CF9AE}" pid="3" name="Order">
    <vt:r8>12349800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0x010100DEBB3141636B894099107E6745BE213F04000498BE45EB900B4AB4820FEB2B334769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