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pivotTables/pivotTable2.xml" ContentType="application/vnd.openxmlformats-officedocument.spreadsheetml.pivotTable+xml"/>
  <Override PartName="/xl/charts/chart2.xml" ContentType="application/vnd.openxmlformats-officedocument.drawingml.chart+xml"/>
  <Override PartName="/xl/slicers/slicer2.xml" ContentType="application/vnd.ms-excel.slicer+xml"/>
  <Override PartName="/xl/worksheets/sheet1.xml" ContentType="application/vnd.openxmlformats-officedocument.spreadsheetml.worksheet+xml"/>
  <Override PartName="/xl/pivotTables/pivotTable1.xml" ContentType="application/vnd.openxmlformats-officedocument.spreadsheetml.pivotTable+xml"/>
  <Override PartName="/xl/worksheets/sheet3.xml" ContentType="application/vnd.openxmlformats-officedocument.spreadsheetml.worksheet+xml"/>
  <Override PartName="/xl/worksheets/sheet2.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slicerCaches/slicerCache1.xml" ContentType="application/vnd.ms-excel.slicerCache+xml"/>
  <Override PartName="/xl/slicers/slicer1.xml" ContentType="application/vnd.ms-excel.slicer+xml"/>
  <Override PartName="/xl/slicerCaches/slicerCache4.xml" ContentType="application/vnd.ms-excel.slicerCache+xml"/>
  <Override PartName="/xl/slicerCaches/slicerCache3.xml" ContentType="application/vnd.ms-excel.slicerCache+xml"/>
  <Override PartName="/xl/slicerCaches/slicerCache2.xml" ContentType="application/vnd.ms-excel.slicerCache+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drawings/drawing1.xml" ContentType="application/vnd.openxmlformats-officedocument.drawing+xml"/>
  <Override PartName="/xl/pivotCache/pivotCacheRecords2.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11595"/>
  </bookViews>
  <sheets>
    <sheet name="Controlador de Dinheiro Pessoal" sheetId="1" r:id="rId1"/>
    <sheet name="Resumo Mensal" sheetId="2" r:id="rId2"/>
    <sheet name="Dados do Gráfico" sheetId="3" r:id="rId3"/>
  </sheets>
  <definedNames>
    <definedName name="Conta_Segmentação">#N/A</definedName>
    <definedName name="Conta_Segmentação1">#N/A</definedName>
    <definedName name="Descrição_Segmentação">#N/A</definedName>
    <definedName name="Descrição_Segmentação1">#N/A</definedName>
    <definedName name="Imprimir_Títulos" localSheetId="1">'Resumo Mensal'!$B:$B,'Resumo Mensal'!$17:$18</definedName>
    <definedName name="ListadeContas">TabeladeResumodeCaixa[Conta]</definedName>
    <definedName name="PorcentagemDisponível">'Controlador de Dinheiro Pessoal'!$B$21</definedName>
    <definedName name="_xlnm.Print_Titles" localSheetId="1">'Resumo Mensal'!$B:$B,'Resumo Mensal'!$17:$18</definedName>
  </definedNames>
  <calcPr calcId="152511"/>
  <pivotCaches>
    <pivotCache cacheId="0" r:id="rId4"/>
    <pivotCache cacheId="4" r:id="rId5"/>
  </pivotCaches>
  <extLs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8"/>
        <x14:slicerCache r:id="rId9"/>
      </x15:slicerCaches>
    </ext>
  </extLst>
</workbook>
</file>

<file path=xl/calcChain.xml><?xml version="1.0" encoding="utf-8"?>
<calcChain xmlns="http://schemas.openxmlformats.org/spreadsheetml/2006/main">
  <c r="E8" i="1" l="1"/>
  <c r="F7" i="1"/>
  <c r="G7" i="1" s="1"/>
  <c r="F6" i="1"/>
  <c r="G6" i="1" s="1"/>
  <c r="F5" i="1"/>
  <c r="G5" i="1" s="1"/>
  <c r="G8" i="1" l="1"/>
  <c r="B21" i="1" s="1"/>
  <c r="F8" i="1"/>
</calcChain>
</file>

<file path=xl/sharedStrings.xml><?xml version="1.0" encoding="utf-8"?>
<sst xmlns="http://schemas.openxmlformats.org/spreadsheetml/2006/main" count="69" uniqueCount="37">
  <si>
    <t>Controlador de Dinheiro Pessoal</t>
  </si>
  <si>
    <t>Data</t>
  </si>
  <si>
    <t>Descrição</t>
  </si>
  <si>
    <t>Conta</t>
  </si>
  <si>
    <t>Conta Corrente</t>
  </si>
  <si>
    <t>Valor</t>
  </si>
  <si>
    <t>Almoço</t>
  </si>
  <si>
    <t>Poupança</t>
  </si>
  <si>
    <t>Total</t>
  </si>
  <si>
    <t>Pagamento de luz elétrica</t>
  </si>
  <si>
    <t>Parcela do carro</t>
  </si>
  <si>
    <t>Jantar</t>
  </si>
  <si>
    <t>Dinheiro que eu gastei</t>
  </si>
  <si>
    <t>Resumo de Caixa</t>
  </si>
  <si>
    <t>Resumo Mensal</t>
  </si>
  <si>
    <t>Total de Gastos</t>
  </si>
  <si>
    <t>Resumo da Conta</t>
  </si>
  <si>
    <t>Resumo de Gastos</t>
  </si>
  <si>
    <t>Saques no caixa automático</t>
  </si>
  <si>
    <t>Saques de dinheiro</t>
  </si>
  <si>
    <t>Dinheiro Restante</t>
  </si>
  <si>
    <t>Dinheiro Restante:</t>
  </si>
  <si>
    <t>Dinheiro Inicial</t>
  </si>
  <si>
    <t>Esta Tabela Dinâmica é a fonte de dados para o Gráfico Dinâmico de Resumo da Conta na planilha Resumo Mensal</t>
  </si>
  <si>
    <t>Dados do Gráfico Dinâmico</t>
  </si>
  <si>
    <t>Outros</t>
  </si>
  <si>
    <t>Soma de Valor</t>
  </si>
  <si>
    <t xml:space="preserve"> Detalhes</t>
  </si>
  <si>
    <t>Total Geral</t>
  </si>
  <si>
    <t>jan</t>
  </si>
  <si>
    <t>fev</t>
  </si>
  <si>
    <t>mar</t>
  </si>
  <si>
    <t>abr</t>
  </si>
  <si>
    <t>mai</t>
  </si>
  <si>
    <t>Rótulos de Coluna</t>
  </si>
  <si>
    <t>Rótulos de Linha</t>
  </si>
  <si>
    <t>Grand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</si>
</sst>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0.00_);\(0.00\)"/>
    <numFmt numFmtId="166" formatCode="_(@_)"/>
  </numFmts>
  <fonts count="15" x14ac:knownFonts="1">
    <font>
      <sz val="10"/>
      <color theme="1"/>
      <name val="Calibri"/>
      <family val="2"/>
      <scheme val="minor"/>
    </font>
    <font>
      <sz val="11"/>
      <color theme="1"/>
      <name val="Calibri"/>
      <family val="2"/>
      <scheme val="minor"/>
    </font>
    <font>
      <i/>
      <sz val="24"/>
      <color theme="1"/>
      <name val="Calibri"/>
      <family val="2"/>
      <scheme val="minor"/>
    </font>
    <font>
      <sz val="18"/>
      <color theme="3"/>
      <name val="Cambria"/>
      <family val="1"/>
      <scheme val="major"/>
    </font>
    <font>
      <sz val="12"/>
      <color theme="1"/>
      <name val="Calibri"/>
      <family val="2"/>
      <scheme val="minor"/>
    </font>
    <font>
      <sz val="10"/>
      <color theme="1"/>
      <name val="Calibri"/>
      <family val="2"/>
      <scheme val="minor"/>
    </font>
    <font>
      <sz val="9"/>
      <color theme="1"/>
      <name val="Calibri"/>
      <family val="2"/>
      <scheme val="minor"/>
    </font>
    <font>
      <sz val="22"/>
      <color theme="5"/>
      <name val="Cambria"/>
      <family val="2"/>
      <scheme val="major"/>
    </font>
    <font>
      <i/>
      <sz val="10"/>
      <color theme="1"/>
      <name val="Calibri"/>
      <family val="2"/>
      <scheme val="minor"/>
    </font>
    <font>
      <i/>
      <sz val="22"/>
      <color theme="3"/>
      <name val="Calibri"/>
      <family val="2"/>
      <scheme val="minor"/>
    </font>
    <font>
      <i/>
      <sz val="13"/>
      <color theme="1" tint="0.34998626667073579"/>
      <name val="Cambria"/>
      <family val="1"/>
      <scheme val="major"/>
    </font>
    <font>
      <sz val="10"/>
      <color theme="1"/>
      <name val="Calibri"/>
      <family val="2"/>
      <scheme val="minor"/>
    </font>
    <font>
      <sz val="14"/>
      <color theme="3"/>
      <name val="Cambria"/>
      <scheme val="major"/>
    </font>
    <font>
      <sz val="10"/>
      <color theme="1"/>
      <name val="Calibri"/>
      <scheme val="minor"/>
    </font>
    <font>
      <u/>
      <sz val="10"/>
      <color theme="1"/>
      <name val="Calibri"/>
      <family val="2"/>
      <scheme val="minor"/>
    </font>
  </fonts>
  <fills count="2">
    <fill>
      <patternFill patternType="none"/>
    </fill>
    <fill>
      <patternFill patternType="gray125"/>
    </fill>
  </fills>
  <borders count="2">
    <border>
      <left/>
      <right/>
      <top/>
      <bottom/>
      <diagonal/>
    </border>
    <border>
      <left/>
      <right/>
      <top/>
      <bottom style="dotted">
        <color theme="0" tint="-0.34998626667073579"/>
      </bottom>
      <diagonal/>
    </border>
  </borders>
  <cellStyleXfs count="5">
    <xf numFmtId="0" fontId="0" fillId="0" borderId="0"/>
    <xf numFmtId="164" fontId="1" fillId="0" borderId="0" applyFont="0" applyFill="0" applyBorder="0" applyAlignment="0" applyProtection="0"/>
    <xf numFmtId="0" fontId="7" fillId="0" borderId="1" applyNumberFormat="0" applyFill="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37">
    <xf numFmtId="0" fontId="0" fillId="0" borderId="0" xfId="0"/>
    <xf numFmtId="0" fontId="7" fillId="0" borderId="1" xfId="2"/>
    <xf numFmtId="0" fontId="0" fillId="0" borderId="0" xfId="0" applyAlignment="1">
      <alignment horizontal="left"/>
    </xf>
    <xf numFmtId="0" fontId="3" fillId="0" borderId="0" xfId="4" applyBorder="1"/>
    <xf numFmtId="9" fontId="2" fillId="0" borderId="0" xfId="3" applyFont="1" applyAlignment="1">
      <alignment vertical="center"/>
    </xf>
    <xf numFmtId="0" fontId="0" fillId="0" borderId="0" xfId="0" applyBorder="1"/>
    <xf numFmtId="165" fontId="5" fillId="0" borderId="0" xfId="1" applyNumberFormat="1" applyFont="1" applyFill="1" applyBorder="1"/>
    <xf numFmtId="166" fontId="5" fillId="0" borderId="0" xfId="0" applyNumberFormat="1" applyFont="1" applyFill="1" applyBorder="1" applyAlignment="1">
      <alignment horizontal="left"/>
    </xf>
    <xf numFmtId="0" fontId="3" fillId="0" borderId="0" xfId="4"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xf numFmtId="0" fontId="6" fillId="0" borderId="0" xfId="0" pivotButton="1" applyFont="1"/>
    <xf numFmtId="14" fontId="0" fillId="0" borderId="0" xfId="0" applyNumberFormat="1" applyAlignment="1">
      <alignment horizontal="left"/>
    </xf>
    <xf numFmtId="165" fontId="0" fillId="0" borderId="0" xfId="0" applyNumberFormat="1"/>
    <xf numFmtId="0" fontId="4" fillId="0" borderId="0" xfId="0" pivotButton="1" applyFont="1"/>
    <xf numFmtId="0" fontId="0" fillId="0" borderId="0" xfId="0" applyAlignment="1">
      <alignment horizontal="left" indent="1"/>
    </xf>
    <xf numFmtId="0" fontId="0" fillId="0" borderId="1" xfId="0" applyBorder="1"/>
    <xf numFmtId="0" fontId="7" fillId="0" borderId="1" xfId="2" applyBorder="1" applyAlignment="1">
      <alignment vertical="center"/>
    </xf>
    <xf numFmtId="0" fontId="4" fillId="0" borderId="0" xfId="0" applyFont="1" applyAlignment="1">
      <alignment horizontal="center" vertical="center" wrapText="1"/>
    </xf>
    <xf numFmtId="0" fontId="3" fillId="0" borderId="0" xfId="4" applyBorder="1" applyAlignment="1"/>
    <xf numFmtId="0" fontId="8" fillId="0" borderId="0" xfId="0" applyFont="1" applyAlignment="1">
      <alignment vertical="center"/>
    </xf>
    <xf numFmtId="0" fontId="7" fillId="0" borderId="0" xfId="2" applyBorder="1"/>
    <xf numFmtId="0" fontId="7" fillId="0" borderId="1" xfId="2" applyBorder="1" applyAlignment="1">
      <alignment horizontal="left" vertical="center"/>
    </xf>
    <xf numFmtId="166" fontId="11" fillId="0" borderId="0" xfId="0" applyNumberFormat="1" applyFont="1" applyFill="1" applyBorder="1" applyAlignment="1">
      <alignment horizontal="left"/>
    </xf>
    <xf numFmtId="165" fontId="11" fillId="0" borderId="0" xfId="1" applyNumberFormat="1" applyFont="1" applyFill="1" applyBorder="1"/>
    <xf numFmtId="0" fontId="12" fillId="0" borderId="0" xfId="0" pivotButton="1" applyFont="1" applyAlignment="1">
      <alignment horizontal="left" vertical="top"/>
    </xf>
    <xf numFmtId="165" fontId="13" fillId="0" borderId="0" xfId="0" applyNumberFormat="1" applyFont="1" applyFill="1" applyBorder="1"/>
    <xf numFmtId="14" fontId="0" fillId="0" borderId="0" xfId="0" applyNumberFormat="1" applyAlignment="1">
      <alignment horizontal="left" indent="2"/>
    </xf>
    <xf numFmtId="0" fontId="0" fillId="0" borderId="0" xfId="0" applyAlignment="1">
      <alignment horizontal="left" indent="2"/>
    </xf>
    <xf numFmtId="2" fontId="0" fillId="0" borderId="0" xfId="0" applyNumberFormat="1" applyAlignment="1">
      <alignment horizontal="right" indent="2"/>
    </xf>
    <xf numFmtId="0" fontId="0" fillId="0" borderId="0" xfId="0" applyAlignment="1">
      <alignment horizontal="center"/>
    </xf>
    <xf numFmtId="0" fontId="0" fillId="0" borderId="0" xfId="0" applyFont="1"/>
    <xf numFmtId="9" fontId="9" fillId="0" borderId="0" xfId="3" applyFont="1" applyAlignment="1">
      <alignment horizontal="center" vertical="center"/>
    </xf>
    <xf numFmtId="0" fontId="0" fillId="0" borderId="0" xfId="0" applyAlignment="1">
      <alignment horizontal="center"/>
    </xf>
    <xf numFmtId="0" fontId="10" fillId="0" borderId="0" xfId="0" applyFont="1" applyAlignment="1">
      <alignment horizontal="center" wrapText="1"/>
    </xf>
    <xf numFmtId="0" fontId="14" fillId="0" borderId="0" xfId="0" applyFont="1"/>
  </cellXfs>
  <cellStyles count="5">
    <cellStyle name="Moeda" xfId="1" builtinId="4"/>
    <cellStyle name="Normal" xfId="0" builtinId="0" customBuiltin="1"/>
    <cellStyle name="Porcentagem" xfId="3" builtinId="5"/>
    <cellStyle name="Título" xfId="2" builtinId="15" customBuiltin="1"/>
    <cellStyle name="Título 1" xfId="4" builtinId="16" customBuiltin="1"/>
  </cellStyles>
  <dxfs count="64">
    <dxf>
      <font>
        <sz val="9"/>
      </font>
    </dxf>
    <dxf>
      <font>
        <sz val="9"/>
      </font>
    </dxf>
    <dxf>
      <font>
        <sz val="12"/>
      </font>
    </dxf>
    <dxf>
      <font>
        <sz val="12"/>
      </font>
    </dxf>
    <dxf>
      <font>
        <sz val="12"/>
      </font>
    </dxf>
    <dxf>
      <numFmt numFmtId="165" formatCode="0.00_);\(0.00\)"/>
    </dxf>
    <dxf>
      <numFmt numFmtId="165" formatCode="0.00_);\(0.00\)"/>
    </dxf>
    <dxf>
      <font>
        <sz val="12"/>
      </font>
    </dxf>
    <dxf>
      <font>
        <sz val="12"/>
      </font>
    </dxf>
    <dxf>
      <font>
        <sz val="12"/>
      </font>
    </dxf>
    <dxf>
      <font>
        <sz val="9"/>
      </font>
    </dxf>
    <dxf>
      <font>
        <sz val="9"/>
      </font>
    </dxf>
    <dxf>
      <alignment horizontal="right" readingOrder="0"/>
    </dxf>
    <dxf>
      <alignment horizontal="right" readingOrder="0"/>
    </dxf>
    <dxf>
      <font>
        <sz val="14"/>
      </font>
    </dxf>
    <dxf>
      <alignment horizontal="left" readingOrder="0"/>
    </dxf>
    <dxf>
      <font>
        <b val="0"/>
        <i val="0"/>
        <strike val="0"/>
        <condense val="0"/>
        <extend val="0"/>
        <outline val="0"/>
        <shadow val="0"/>
        <u val="none"/>
        <vertAlign val="baseline"/>
        <sz val="18"/>
        <color theme="3"/>
        <name val="Cambria"/>
        <scheme val="major"/>
      </font>
    </dxf>
    <dxf>
      <numFmt numFmtId="165" formatCode="0.00_);\(0.00\)"/>
    </dxf>
    <dxf>
      <font>
        <sz val="9"/>
      </font>
    </dxf>
    <dxf>
      <font>
        <sz val="12"/>
      </font>
    </dxf>
    <dxf>
      <font>
        <sz val="12"/>
      </font>
    </dxf>
    <dxf>
      <font>
        <sz val="9"/>
      </font>
    </dxf>
    <dxf>
      <alignment vertical="top" readingOrder="0"/>
    </dxf>
    <dxf>
      <alignment vertical="top" readingOrder="0"/>
    </dxf>
    <dxf>
      <font>
        <sz val="8"/>
      </font>
    </dxf>
    <dxf>
      <font>
        <sz val="8"/>
      </font>
    </dxf>
    <dxf>
      <alignment horizontal="left" vertical="bottom" textRotation="0" wrapText="0" indent="2" justifyLastLine="0" shrinkToFit="0" readingOrder="0"/>
    </dxf>
    <dxf>
      <numFmt numFmtId="2" formatCode="0.00"/>
      <alignment horizontal="right" vertical="bottom" textRotation="0" wrapText="0" indent="2" justifyLastLine="0" shrinkToFit="0" readingOrder="0"/>
    </dxf>
    <dxf>
      <alignment horizontal="left" vertical="bottom" textRotation="0" wrapText="0" indent="2" justifyLastLine="0" shrinkToFit="0" readingOrder="0"/>
    </dxf>
    <dxf>
      <numFmt numFmtId="19" formatCode="dd/mm/yyyy"/>
      <alignment horizontal="left" vertical="bottom" textRotation="0" wrapText="0" indent="2" justifyLastLine="0" shrinkToFit="0" readingOrder="0"/>
    </dxf>
    <dxf>
      <font>
        <b val="0"/>
        <i val="0"/>
        <strike val="0"/>
        <condense val="0"/>
        <extend val="0"/>
        <outline val="0"/>
        <shadow val="0"/>
        <u val="none"/>
        <vertAlign val="baseline"/>
        <sz val="10"/>
        <color theme="1"/>
        <name val="Calibri"/>
        <scheme val="minor"/>
      </font>
      <numFmt numFmtId="165" formatCode="0.00_);\(0.00\)"/>
      <fill>
        <patternFill patternType="none">
          <fgColor indexed="64"/>
          <bgColor indexed="65"/>
        </patternFill>
      </fill>
      <border diagonalUp="0" diagonalDown="0" outline="0">
        <left/>
        <right/>
        <top/>
        <bottom/>
      </border>
    </dxf>
    <dxf>
      <font>
        <strike val="0"/>
        <outline val="0"/>
        <shadow val="0"/>
        <u val="none"/>
        <vertAlign val="baseline"/>
        <sz val="10"/>
        <color theme="1"/>
        <name val="Calibri"/>
        <scheme val="minor"/>
      </font>
      <numFmt numFmtId="165" formatCode="0.00_);\(0.0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border diagonalUp="0" diagonalDown="0" outline="0">
        <left/>
        <right/>
        <top/>
        <bottom/>
      </border>
    </dxf>
    <dxf>
      <font>
        <strike val="0"/>
        <outline val="0"/>
        <shadow val="0"/>
        <u val="none"/>
        <vertAlign val="baseline"/>
        <sz val="10"/>
        <color theme="1"/>
        <name val="Calibri"/>
        <scheme val="minor"/>
      </font>
      <numFmt numFmtId="165" formatCode="0.00_);\(0.00\)"/>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border diagonalUp="0" diagonalDown="0" outline="0">
        <left/>
        <right/>
        <top/>
        <bottom/>
      </border>
    </dxf>
    <dxf>
      <font>
        <strike val="0"/>
        <outline val="0"/>
        <shadow val="0"/>
        <u val="none"/>
        <vertAlign val="baseline"/>
        <sz val="10"/>
        <color theme="1"/>
        <name val="Calibri"/>
        <scheme val="minor"/>
      </font>
      <numFmt numFmtId="165" formatCode="0.00_);\(0.00\)"/>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strike val="0"/>
        <outline val="0"/>
        <shadow val="0"/>
        <u val="none"/>
        <vertAlign val="baseline"/>
        <sz val="10"/>
        <color theme="1"/>
        <name val="Calibri"/>
        <scheme val="minor"/>
      </font>
      <numFmt numFmtId="166" formatCode="_(@_)"/>
      <fill>
        <patternFill patternType="none">
          <fgColor indexed="64"/>
          <bgColor indexed="65"/>
        </patternFill>
      </fill>
      <alignment horizontal="left" vertical="bottom" textRotation="0" wrapText="0" 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2"/>
        <color theme="1"/>
        <name val="Calibri"/>
        <scheme val="minor"/>
      </font>
      <alignment vertical="center" textRotation="0" wrapText="0" indent="0" justifyLastLine="0" shrinkToFit="0" readingOrder="0"/>
    </dxf>
    <dxf>
      <font>
        <color rgb="FFFF0000"/>
      </font>
    </dxf>
    <dxf>
      <font>
        <color rgb="FFFFC000"/>
      </font>
    </dxf>
    <dxf>
      <font>
        <color rgb="FF00B050"/>
      </font>
    </dxf>
    <dxf>
      <font>
        <b val="0"/>
        <i val="0"/>
        <color theme="3"/>
      </font>
    </dxf>
    <dxf>
      <font>
        <color theme="1"/>
      </font>
      <fill>
        <patternFill>
          <bgColor theme="6" tint="0.79998168889431442"/>
        </patternFill>
      </fill>
      <border>
        <bottom style="medium">
          <color theme="0" tint="-0.14996795556505021"/>
        </bottom>
        <vertical style="thick">
          <color theme="0"/>
        </vertical>
      </border>
    </dxf>
    <dxf>
      <font>
        <b val="0"/>
        <i val="0"/>
        <color theme="3"/>
      </font>
      <border diagonalUp="0" diagonalDown="0">
        <left/>
        <right/>
        <top/>
        <bottom/>
        <vertical/>
        <horizontal/>
      </border>
    </dxf>
    <dxf>
      <font>
        <b val="0"/>
        <i val="0"/>
        <color theme="3"/>
      </font>
      <border>
        <vertical style="thick">
          <color theme="0"/>
        </vertical>
        <horizontal style="thin">
          <color theme="0" tint="-0.14996795556505021"/>
        </horizontal>
      </border>
    </dxf>
    <dxf>
      <font>
        <color theme="1"/>
      </font>
      <fill>
        <patternFill>
          <bgColor theme="6" tint="0.79998168889431442"/>
        </patternFill>
      </fill>
      <border>
        <bottom style="medium">
          <color theme="0" tint="-0.14996795556505021"/>
        </bottom>
        <vertical style="thick">
          <color theme="0"/>
        </vertical>
      </border>
    </dxf>
    <dxf>
      <font>
        <b val="0"/>
        <i val="0"/>
        <color theme="3"/>
      </font>
      <border diagonalUp="0" diagonalDown="0">
        <left/>
        <right/>
        <top style="dotted">
          <color theme="3" tint="0.39994506668294322"/>
        </top>
        <bottom/>
        <vertical/>
        <horizontal/>
      </border>
    </dxf>
    <dxf>
      <font>
        <b val="0"/>
        <i val="0"/>
        <color theme="3"/>
      </font>
      <border>
        <vertical style="thick">
          <color theme="0"/>
        </vertical>
        <horizontal style="thin">
          <color theme="0" tint="-0.14996795556505021"/>
        </horizontal>
      </border>
    </dxf>
    <dxf>
      <font>
        <sz val="12"/>
        <color theme="3"/>
        <name val="Cambria"/>
        <scheme val="major"/>
      </font>
    </dxf>
    <dxf>
      <font>
        <sz val="10"/>
        <color theme="3"/>
      </font>
    </dxf>
    <dxf>
      <border>
        <left style="thick">
          <color theme="0"/>
        </left>
        <right style="thick">
          <color theme="0"/>
        </right>
        <vertical style="thick">
          <color theme="0"/>
        </vertical>
      </border>
    </dxf>
    <dxf>
      <border>
        <left style="thick">
          <color theme="0"/>
        </left>
        <right style="thick">
          <color theme="0"/>
        </right>
        <vertical style="thick">
          <color theme="0"/>
        </vertical>
      </border>
    </dxf>
    <dxf>
      <font>
        <color theme="1"/>
      </font>
      <fill>
        <patternFill>
          <bgColor theme="6" tint="0.79998168889431442"/>
        </patternFill>
      </fill>
      <border>
        <bottom style="medium">
          <color theme="0" tint="-0.14993743705557422"/>
        </bottom>
        <vertical style="thick">
          <color theme="0"/>
        </vertical>
      </border>
    </dxf>
    <dxf>
      <font>
        <b val="0"/>
        <i val="0"/>
      </font>
      <border>
        <top style="dotted">
          <color theme="0" tint="-0.499984740745262"/>
        </top>
      </border>
    </dxf>
    <dxf>
      <font>
        <color theme="3"/>
      </font>
      <border>
        <horizontal style="thin">
          <color theme="0" tint="-0.14996795556505021"/>
        </horizontal>
      </border>
    </dxf>
    <dxf>
      <border>
        <left style="thick">
          <color theme="0"/>
        </left>
        <right style="thick">
          <color theme="0"/>
        </right>
        <vertical style="thick">
          <color theme="0"/>
        </vertical>
      </border>
    </dxf>
    <dxf>
      <border>
        <left style="thick">
          <color theme="0"/>
        </left>
        <right style="thick">
          <color theme="0"/>
        </right>
        <vertical style="thick">
          <color theme="0"/>
        </vertical>
      </border>
    </dxf>
    <dxf>
      <fill>
        <patternFill>
          <bgColor theme="5" tint="0.79998168889431442"/>
        </patternFill>
      </fill>
    </dxf>
    <dxf>
      <font>
        <color theme="1"/>
      </font>
      <fill>
        <patternFill>
          <bgColor theme="6" tint="0.79998168889431442"/>
        </patternFill>
      </fill>
      <border>
        <vertical style="thick">
          <color theme="0"/>
        </vertical>
      </border>
    </dxf>
    <dxf>
      <font>
        <b val="0"/>
        <i val="0"/>
      </font>
      <border>
        <top style="dotted">
          <color theme="0" tint="-0.499984740745262"/>
        </top>
        <bottom/>
      </border>
    </dxf>
    <dxf>
      <font>
        <color theme="3"/>
      </font>
    </dxf>
  </dxfs>
  <tableStyles count="5" defaultTableStyle="Cash Spent Table" defaultPivotStyle="Monthly Summary">
    <tableStyle name="Cash Spent Table" pivot="0" count="6">
      <tableStyleElement type="wholeTable" dxfId="63"/>
      <tableStyleElement type="headerRow" dxfId="62"/>
      <tableStyleElement type="totalRow" dxfId="61"/>
      <tableStyleElement type="secondRowStripe" dxfId="60"/>
      <tableStyleElement type="firstColumnStripe" dxfId="59"/>
      <tableStyleElement type="secondColumnStripe" dxfId="58"/>
    </tableStyle>
    <tableStyle name="TabeladeResumodeCaixa" pivot="0" count="5">
      <tableStyleElement type="wholeTable" dxfId="57"/>
      <tableStyleElement type="headerRow" dxfId="56"/>
      <tableStyleElement type="totalRow" dxfId="55"/>
      <tableStyleElement type="firstColumnStripe" dxfId="54"/>
      <tableStyleElement type="secondColumnStripe" dxfId="53"/>
    </tableStyle>
    <tableStyle name="Money Tracker" pivot="0" table="0" count="8">
      <tableStyleElement type="wholeTable" dxfId="52"/>
      <tableStyleElement type="headerRow" dxfId="51"/>
    </tableStyle>
    <tableStyle name="Monthly Summary" table="0" count="3">
      <tableStyleElement type="wholeTable" dxfId="50"/>
      <tableStyleElement type="headerRow" dxfId="49"/>
      <tableStyleElement type="totalRow" dxfId="48"/>
    </tableStyle>
    <tableStyle name="Monthly Summary PivotTable data" table="0" count="4">
      <tableStyleElement type="wholeTable" dxfId="47"/>
      <tableStyleElement type="headerRow" dxfId="46"/>
      <tableStyleElement type="totalRow" dxfId="45"/>
      <tableStyleElement type="firstRowSubheading" dxfId="44"/>
    </tableStyle>
  </tableStyles>
  <colors>
    <mruColors>
      <color rgb="FFFF6600"/>
    </mruColors>
  </colors>
  <extLst>
    <ext xmlns:x14="http://schemas.microsoft.com/office/spreadsheetml/2009/9/main" uri="{46F421CA-312F-682f-3DD2-61675219B42D}">
      <x14:dxfs count="6">
        <dxf>
          <fill>
            <patternFill>
              <bgColor theme="2" tint="-9.9948118533890809E-2"/>
            </patternFill>
          </fill>
        </dxf>
        <dxf>
          <fill>
            <patternFill>
              <bgColor theme="2"/>
            </patternFill>
          </fill>
        </dxf>
        <dxf>
          <font>
            <color theme="0" tint="-0.14996795556505021"/>
          </font>
          <fill>
            <patternFill patternType="none">
              <bgColor auto="1"/>
            </patternFill>
          </fill>
          <border>
            <left style="medium">
              <color theme="0" tint="-0.14996795556505021"/>
            </left>
            <right style="medium">
              <color theme="0" tint="-0.14996795556505021"/>
            </right>
            <top style="medium">
              <color theme="0" tint="-0.14996795556505021"/>
            </top>
            <bottom style="medium">
              <color theme="0" tint="-0.14996795556505021"/>
            </bottom>
          </border>
        </dxf>
        <dxf>
          <fill>
            <patternFill>
              <bgColor theme="5" tint="0.59996337778862885"/>
            </patternFill>
          </fill>
        </dxf>
        <dxf>
          <font>
            <color theme="0" tint="-0.24994659260841701"/>
          </font>
          <border>
            <left style="medium">
              <color theme="0" tint="-0.24994659260841701"/>
            </left>
            <right style="medium">
              <color theme="0" tint="-0.24994659260841701"/>
            </right>
            <top style="medium">
              <color theme="0" tint="-0.24994659260841701"/>
            </top>
            <bottom style="medium">
              <color theme="0" tint="-0.24994659260841701"/>
            </bottom>
          </border>
        </dxf>
        <dxf>
          <font>
            <b/>
            <i val="0"/>
            <color theme="0" tint="-0.499984740745262"/>
          </font>
          <fill>
            <patternFill>
              <bgColor theme="0"/>
            </patternFill>
          </fill>
          <border>
            <left style="thin">
              <color theme="0" tint="-0.34998626667073579"/>
            </left>
            <right style="thin">
              <color theme="0" tint="-0.34998626667073579"/>
            </right>
            <top style="thin">
              <color theme="0" tint="-0.34998626667073579"/>
            </top>
            <bottom style="thin">
              <color theme="0" tint="-0.34998626667073579"/>
            </bottom>
          </border>
        </dxf>
      </x14:dxfs>
    </ext>
    <ext xmlns:x14="http://schemas.microsoft.com/office/spreadsheetml/2009/9/main" uri="{EB79DEF2-80B8-43e5-95BD-54CBDDF9020C}">
      <x14:slicerStyles defaultSlicerStyle="Money Tracker">
        <x14:slicerStyle name="Money Tracker">
          <x14:slicerStyleElements>
            <x14:slicerStyleElement type="unselectedItemWithData" dxfId="5"/>
            <x14:slicerStyleElement type="unselectedItemWithNoData" dxfId="4"/>
            <x14:slicerStyleElement type="selectedItemWithData" dxfId="3"/>
            <x14:slicerStyleElement type="selectedItemWithNoData" dxfId="2"/>
            <x14:slicerStyleElement type="hoveredUnselectedItemWithData" dxfId="1"/>
            <x14:slicerStyleElement type="hovered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tyles" Target="styles.xml"/><Relationship Id="rId5" Type="http://schemas.openxmlformats.org/officeDocument/2006/relationships/pivotCacheDefinition" Target="pivotCache/pivotCacheDefinition2.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4.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1"/>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40660063772392913"/>
          <c:y val="3.4000715791347461E-2"/>
          <c:w val="0.63505380577427817"/>
          <c:h val="0.83761439655718151"/>
        </c:manualLayout>
      </c:layout>
      <c:barChart>
        <c:barDir val="col"/>
        <c:grouping val="clustered"/>
        <c:varyColors val="0"/>
        <c:ser>
          <c:idx val="0"/>
          <c:order val="0"/>
          <c:tx>
            <c:v>Dinheiro</c:v>
          </c:tx>
          <c:invertIfNegative val="0"/>
          <c:dPt>
            <c:idx val="0"/>
            <c:invertIfNegative val="0"/>
            <c:bubble3D val="0"/>
            <c:spPr>
              <a:gradFill>
                <a:gsLst>
                  <a:gs pos="25000">
                    <a:srgbClr val="92D050"/>
                  </a:gs>
                  <a:gs pos="50000">
                    <a:schemeClr val="accent4"/>
                  </a:gs>
                  <a:gs pos="75000">
                    <a:srgbClr val="FF0000"/>
                  </a:gs>
                </a:gsLst>
                <a:lin ang="5400000" scaled="1"/>
              </a:gradFill>
            </c:spPr>
          </c:dPt>
          <c:cat>
            <c:strLit>
              <c:ptCount val="1"/>
              <c:pt idx="0">
                <c:v>Dinheiro</c:v>
              </c:pt>
            </c:strLit>
          </c:cat>
          <c:val>
            <c:numRef>
              <c:f>'Controlador de Dinheiro Pessoal'!$B$21</c:f>
              <c:numCache>
                <c:formatCode>0%</c:formatCode>
                <c:ptCount val="1"/>
                <c:pt idx="0">
                  <c:v>0.75459459459459455</c:v>
                </c:pt>
              </c:numCache>
            </c:numRef>
          </c:val>
        </c:ser>
        <c:dLbls>
          <c:showLegendKey val="0"/>
          <c:showVal val="0"/>
          <c:showCatName val="0"/>
          <c:showSerName val="0"/>
          <c:showPercent val="0"/>
          <c:showBubbleSize val="0"/>
        </c:dLbls>
        <c:gapWidth val="18"/>
        <c:axId val="99468032"/>
        <c:axId val="99468592"/>
      </c:barChart>
      <c:catAx>
        <c:axId val="99468032"/>
        <c:scaling>
          <c:orientation val="minMax"/>
        </c:scaling>
        <c:delete val="1"/>
        <c:axPos val="b"/>
        <c:numFmt formatCode="General" sourceLinked="0"/>
        <c:majorTickMark val="out"/>
        <c:minorTickMark val="none"/>
        <c:tickLblPos val="nextTo"/>
        <c:crossAx val="99468592"/>
        <c:crosses val="autoZero"/>
        <c:auto val="1"/>
        <c:lblAlgn val="ctr"/>
        <c:lblOffset val="100"/>
        <c:noMultiLvlLbl val="0"/>
      </c:catAx>
      <c:valAx>
        <c:axId val="99468592"/>
        <c:scaling>
          <c:orientation val="minMax"/>
          <c:max val="1"/>
          <c:min val="0"/>
        </c:scaling>
        <c:delete val="0"/>
        <c:axPos val="l"/>
        <c:numFmt formatCode="0%" sourceLinked="0"/>
        <c:majorTickMark val="out"/>
        <c:minorTickMark val="none"/>
        <c:tickLblPos val="nextTo"/>
        <c:spPr>
          <a:ln w="0">
            <a:solidFill>
              <a:schemeClr val="tx2"/>
            </a:solidFill>
            <a:prstDash val="sysDot"/>
          </a:ln>
        </c:spPr>
        <c:txPr>
          <a:bodyPr/>
          <a:lstStyle/>
          <a:p>
            <a:pPr>
              <a:defRPr sz="1050" i="1">
                <a:solidFill>
                  <a:schemeClr val="tx2"/>
                </a:solidFill>
              </a:defRPr>
            </a:pPr>
            <a:endParaRPr lang="pt-BR"/>
          </a:p>
        </c:txPr>
        <c:crossAx val="99468032"/>
        <c:crosses val="autoZero"/>
        <c:crossBetween val="between"/>
      </c:valAx>
      <c:spPr>
        <a:noFill/>
        <a:ln w="25400">
          <a:noFill/>
        </a:ln>
        <a:effectLst/>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[All in one money tracker_TP102780243.xltx]Dados do Gráfico!ContaSummaryPivotTable</c:name>
    <c:fmtId val="8"/>
  </c:pivotSource>
  <c:chart>
    <c:autoTitleDeleted val="0"/>
    <c:pivotFmts>
      <c:pivotFmt>
        <c:idx val="0"/>
        <c:marker>
          <c:symbol val="diamond"/>
          <c:size val="5"/>
        </c:marker>
      </c:pivotFmt>
      <c:pivotFmt>
        <c:idx val="1"/>
        <c:marker>
          <c:symbol val="diamond"/>
          <c:size val="5"/>
        </c:marker>
      </c:pivotFmt>
      <c:pivotFmt>
        <c:idx val="2"/>
        <c:spPr>
          <a:solidFill>
            <a:schemeClr val="accent1"/>
          </a:solidFill>
          <a:ln>
            <a:noFill/>
          </a:ln>
          <a:effectLst/>
        </c:spPr>
        <c:marker>
          <c:symbol val="none"/>
        </c:marker>
      </c:pivotFmt>
      <c:pivotFmt>
        <c:idx val="3"/>
        <c:spPr>
          <a:solidFill>
            <a:schemeClr val="accent2"/>
          </a:solidFill>
          <a:ln>
            <a:noFill/>
          </a:ln>
          <a:effectLst/>
        </c:spPr>
        <c:marker>
          <c:symbol val="none"/>
        </c:marker>
      </c:pivotFmt>
      <c:pivotFmt>
        <c:idx val="4"/>
        <c:spPr>
          <a:solidFill>
            <a:schemeClr val="accent3"/>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2"/>
          </a:solidFill>
          <a:ln>
            <a:noFill/>
          </a:ln>
          <a:effectLst/>
        </c:spPr>
        <c:marker>
          <c:symbol val="none"/>
        </c:marker>
      </c:pivotFmt>
      <c:pivotFmt>
        <c:idx val="7"/>
        <c:spPr>
          <a:solidFill>
            <a:schemeClr val="accent3"/>
          </a:solidFill>
          <a:ln>
            <a:noFill/>
          </a:ln>
          <a:effectLst/>
        </c:spPr>
        <c:marker>
          <c:symbol val="none"/>
        </c:marker>
      </c:pivotFmt>
    </c:pivotFmts>
    <c:plotArea>
      <c:layout/>
      <c:barChart>
        <c:barDir val="col"/>
        <c:grouping val="clustered"/>
        <c:varyColors val="0"/>
        <c:ser>
          <c:idx val="0"/>
          <c:order val="0"/>
          <c:tx>
            <c:strRef>
              <c:f>'Dados do Gráfico'!$C$3:$C$4</c:f>
              <c:strCache>
                <c:ptCount val="1"/>
                <c:pt idx="0">
                  <c:v>Conta Corrente</c:v>
                </c:pt>
              </c:strCache>
            </c:strRef>
          </c:tx>
          <c:spPr>
            <a:solidFill>
              <a:schemeClr val="accent1"/>
            </a:solidFill>
            <a:ln>
              <a:noFill/>
            </a:ln>
            <a:effectLst/>
          </c:spPr>
          <c:invertIfNegative val="0"/>
          <c:cat>
            <c:strRef>
              <c:f>'Dados do Gráfico'!$B$5:$B$10</c:f>
              <c:strCache>
                <c:ptCount val="5"/>
                <c:pt idx="0">
                  <c:v>jan</c:v>
                </c:pt>
                <c:pt idx="1">
                  <c:v>fev</c:v>
                </c:pt>
                <c:pt idx="2">
                  <c:v>mar</c:v>
                </c:pt>
                <c:pt idx="3">
                  <c:v>abr</c:v>
                </c:pt>
                <c:pt idx="4">
                  <c:v>mai</c:v>
                </c:pt>
              </c:strCache>
            </c:strRef>
          </c:cat>
          <c:val>
            <c:numRef>
              <c:f>'Dados do Gráfico'!$C$5:$C$10</c:f>
              <c:numCache>
                <c:formatCode>0.00_);\(0.00\)</c:formatCode>
                <c:ptCount val="5"/>
                <c:pt idx="0">
                  <c:v>45</c:v>
                </c:pt>
                <c:pt idx="1">
                  <c:v>123</c:v>
                </c:pt>
                <c:pt idx="2">
                  <c:v>230</c:v>
                </c:pt>
                <c:pt idx="3">
                  <c:v>30</c:v>
                </c:pt>
              </c:numCache>
            </c:numRef>
          </c:val>
        </c:ser>
        <c:ser>
          <c:idx val="1"/>
          <c:order val="1"/>
          <c:tx>
            <c:strRef>
              <c:f>'Dados do Gráfico'!$D$3:$D$4</c:f>
              <c:strCache>
                <c:ptCount val="1"/>
                <c:pt idx="0">
                  <c:v>Poupança</c:v>
                </c:pt>
              </c:strCache>
            </c:strRef>
          </c:tx>
          <c:spPr>
            <a:solidFill>
              <a:schemeClr val="accent2"/>
            </a:solidFill>
            <a:ln>
              <a:noFill/>
            </a:ln>
            <a:effectLst/>
          </c:spPr>
          <c:invertIfNegative val="0"/>
          <c:cat>
            <c:strRef>
              <c:f>'Dados do Gráfico'!$B$5:$B$10</c:f>
              <c:strCache>
                <c:ptCount val="5"/>
                <c:pt idx="0">
                  <c:v>jan</c:v>
                </c:pt>
                <c:pt idx="1">
                  <c:v>fev</c:v>
                </c:pt>
                <c:pt idx="2">
                  <c:v>mar</c:v>
                </c:pt>
                <c:pt idx="3">
                  <c:v>abr</c:v>
                </c:pt>
                <c:pt idx="4">
                  <c:v>mai</c:v>
                </c:pt>
              </c:strCache>
            </c:strRef>
          </c:cat>
          <c:val>
            <c:numRef>
              <c:f>'Dados do Gráfico'!$D$5:$D$10</c:f>
              <c:numCache>
                <c:formatCode>0.00_);\(0.00\)</c:formatCode>
                <c:ptCount val="5"/>
                <c:pt idx="0">
                  <c:v>230</c:v>
                </c:pt>
                <c:pt idx="2">
                  <c:v>100</c:v>
                </c:pt>
                <c:pt idx="3">
                  <c:v>70</c:v>
                </c:pt>
                <c:pt idx="4">
                  <c:v>50</c:v>
                </c:pt>
              </c:numCache>
            </c:numRef>
          </c:val>
        </c:ser>
        <c:ser>
          <c:idx val="2"/>
          <c:order val="2"/>
          <c:tx>
            <c:strRef>
              <c:f>'Dados do Gráfico'!$E$3:$E$4</c:f>
              <c:strCache>
                <c:ptCount val="1"/>
                <c:pt idx="0">
                  <c:v>Outros</c:v>
                </c:pt>
              </c:strCache>
            </c:strRef>
          </c:tx>
          <c:spPr>
            <a:solidFill>
              <a:schemeClr val="accent3"/>
            </a:solidFill>
            <a:ln>
              <a:noFill/>
            </a:ln>
            <a:effectLst/>
          </c:spPr>
          <c:invertIfNegative val="0"/>
          <c:cat>
            <c:strRef>
              <c:f>'Dados do Gráfico'!$B$5:$B$10</c:f>
              <c:strCache>
                <c:ptCount val="5"/>
                <c:pt idx="0">
                  <c:v>jan</c:v>
                </c:pt>
                <c:pt idx="1">
                  <c:v>fev</c:v>
                </c:pt>
                <c:pt idx="2">
                  <c:v>mar</c:v>
                </c:pt>
                <c:pt idx="3">
                  <c:v>abr</c:v>
                </c:pt>
                <c:pt idx="4">
                  <c:v>mai</c:v>
                </c:pt>
              </c:strCache>
            </c:strRef>
          </c:cat>
          <c:val>
            <c:numRef>
              <c:f>'Dados do Gráfico'!$E$5:$E$10</c:f>
              <c:numCache>
                <c:formatCode>0.00_);\(0.00\)</c:formatCode>
                <c:ptCount val="5"/>
                <c:pt idx="4">
                  <c:v>30</c:v>
                </c:pt>
              </c:numCache>
            </c:numRef>
          </c:val>
        </c:ser>
        <c:dLbls>
          <c:showLegendKey val="0"/>
          <c:showVal val="0"/>
          <c:showCatName val="0"/>
          <c:showSerName val="0"/>
          <c:showPercent val="0"/>
          <c:showBubbleSize val="0"/>
        </c:dLbls>
        <c:gapWidth val="219"/>
        <c:overlap val="-27"/>
        <c:axId val="101886656"/>
        <c:axId val="101887216"/>
      </c:barChart>
      <c:catAx>
        <c:axId val="101886656"/>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01887216"/>
        <c:crosses val="autoZero"/>
        <c:auto val="1"/>
        <c:lblAlgn val="ctr"/>
        <c:lblOffset val="100"/>
        <c:noMultiLvlLbl val="0"/>
      </c:catAx>
      <c:valAx>
        <c:axId val="101887216"/>
        <c:scaling>
          <c:orientation val="minMax"/>
        </c:scaling>
        <c:delete val="0"/>
        <c:axPos val="l"/>
        <c:majorGridlines>
          <c:spPr>
            <a:ln w="9525" cap="flat" cmpd="sng" algn="ctr">
              <a:solidFill>
                <a:schemeClr val="tx1">
                  <a:lumMod val="15000"/>
                  <a:lumOff val="85000"/>
                </a:schemeClr>
              </a:solidFill>
              <a:round/>
            </a:ln>
            <a:effectLst/>
          </c:spPr>
        </c:majorGridlines>
        <c:numFmt formatCode="0_);\(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01886656"/>
        <c:crosses val="autoZero"/>
        <c:crossBetween val="between"/>
        <c:majorUnit val="50"/>
        <c:minorUnit val="25"/>
      </c:valAx>
      <c:spPr>
        <a:noFill/>
        <a:ln>
          <a:noFill/>
        </a:ln>
        <a:effectLst/>
      </c:spPr>
    </c:plotArea>
    <c:legend>
      <c:legendPos val="b"/>
      <c:layout>
        <c:manualLayout>
          <c:xMode val="edge"/>
          <c:yMode val="edge"/>
          <c:x val="6.0170304639654427E-2"/>
          <c:y val="0.90878067705040522"/>
          <c:w val="0.38797345876319916"/>
          <c:h val="6.10587632975048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noFill/>
      <a:round/>
    </a:ln>
    <a:effectLst/>
  </c:spPr>
  <c:txPr>
    <a:bodyPr/>
    <a:lstStyle/>
    <a:p>
      <a:pPr>
        <a:defRPr/>
      </a:pPr>
      <a:endParaRPr lang="pt-B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hyperlink" Target="#'Resumo Mensal'!A1"/><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hyperlink" Target="#'Controlador de Dinheiro Pessoal'!A1"/><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9526</xdr:rowOff>
    </xdr:from>
    <xdr:to>
      <xdr:col>2</xdr:col>
      <xdr:colOff>3963</xdr:colOff>
      <xdr:row>22</xdr:row>
      <xdr:rowOff>190500</xdr:rowOff>
    </xdr:to>
    <xdr:grpSp>
      <xdr:nvGrpSpPr>
        <xdr:cNvPr id="28" name="Grupo de gráficos do Controlador de Dinheiro" title="Grupo de gráficos do Controlador de Dinheiro"/>
        <xdr:cNvGrpSpPr/>
      </xdr:nvGrpSpPr>
      <xdr:grpSpPr>
        <a:xfrm>
          <a:off x="152400" y="819151"/>
          <a:ext cx="1023138" cy="6657974"/>
          <a:chOff x="152400" y="952501"/>
          <a:chExt cx="1023138" cy="4948338"/>
        </a:xfrm>
      </xdr:grpSpPr>
      <xdr:graphicFrame macro="">
        <xdr:nvGraphicFramePr>
          <xdr:cNvPr id="2" name="Gráfico do Controlador de Dinheiro"/>
          <xdr:cNvGraphicFramePr/>
        </xdr:nvGraphicFramePr>
        <xdr:xfrm>
          <a:off x="252414" y="1133281"/>
          <a:ext cx="757235" cy="401021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6" name="Borda de gráfico 2"/>
          <xdr:cNvSpPr/>
        </xdr:nvSpPr>
        <xdr:spPr>
          <a:xfrm>
            <a:off x="153594" y="952501"/>
            <a:ext cx="1021944" cy="4466659"/>
          </a:xfrm>
          <a:prstGeom prst="rect">
            <a:avLst/>
          </a:prstGeom>
          <a:noFill/>
          <a:ln w="31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Borda de gráfico 1"/>
          <xdr:cNvSpPr/>
        </xdr:nvSpPr>
        <xdr:spPr>
          <a:xfrm>
            <a:off x="152400" y="5421488"/>
            <a:ext cx="1021944" cy="479351"/>
          </a:xfrm>
          <a:prstGeom prst="rect">
            <a:avLst/>
          </a:prstGeom>
          <a:noFill/>
          <a:ln w="31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lang="en-US" sz="1100">
              <a:solidFill>
                <a:schemeClr val="lt1"/>
              </a:solidFill>
              <a:latin typeface="+mn-lt"/>
              <a:ea typeface="+mn-ea"/>
              <a:cs typeface="+mn-cs"/>
            </a:endParaRPr>
          </a:p>
        </xdr:txBody>
      </xdr:sp>
    </xdr:grpSp>
    <xdr:clientData/>
  </xdr:twoCellAnchor>
  <xdr:twoCellAnchor>
    <xdr:from>
      <xdr:col>5</xdr:col>
      <xdr:colOff>900718</xdr:colOff>
      <xdr:row>0</xdr:row>
      <xdr:rowOff>231176</xdr:rowOff>
    </xdr:from>
    <xdr:to>
      <xdr:col>7</xdr:col>
      <xdr:colOff>15018</xdr:colOff>
      <xdr:row>1</xdr:row>
      <xdr:rowOff>0</xdr:rowOff>
    </xdr:to>
    <xdr:sp macro="" textlink="">
      <xdr:nvSpPr>
        <xdr:cNvPr id="3" name="Botão de Resumo Mensal" title="Botão de navegação do Resumo Mensal">
          <a:hlinkClick xmlns:r="http://schemas.openxmlformats.org/officeDocument/2006/relationships" r:id="rId2" tooltip="Clique para ver o Resumo Mensal"/>
        </xdr:cNvPr>
        <xdr:cNvSpPr/>
      </xdr:nvSpPr>
      <xdr:spPr>
        <a:xfrm>
          <a:off x="5415568" y="231176"/>
          <a:ext cx="1505075" cy="254599"/>
        </a:xfrm>
        <a:prstGeom prst="round2SameRect">
          <a:avLst/>
        </a:prstGeom>
        <a:gradFill flip="none" rotWithShape="1">
          <a:gsLst>
            <a:gs pos="27000">
              <a:schemeClr val="accent1"/>
            </a:gs>
            <a:gs pos="90000">
              <a:schemeClr val="accent1">
                <a:lumMod val="40000"/>
                <a:lumOff val="60000"/>
              </a:schemeClr>
            </a:gs>
            <a:gs pos="67000">
              <a:schemeClr val="accent1">
                <a:lumMod val="60000"/>
                <a:lumOff val="40000"/>
              </a:schemeClr>
            </a:gs>
          </a:gsLst>
          <a:lin ang="16200000" scaled="1"/>
          <a:tileRect/>
        </a:gra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i="1">
              <a:solidFill>
                <a:schemeClr val="tx2">
                  <a:lumMod val="75000"/>
                </a:schemeClr>
              </a:solidFill>
            </a:rPr>
            <a:t>Resumo Mensal</a:t>
          </a:r>
        </a:p>
      </xdr:txBody>
    </xdr:sp>
    <xdr:clientData fPrintsWithSheet="0"/>
  </xdr:twoCellAnchor>
  <xdr:twoCellAnchor editAs="absolute">
    <xdr:from>
      <xdr:col>7</xdr:col>
      <xdr:colOff>238125</xdr:colOff>
      <xdr:row>13</xdr:row>
      <xdr:rowOff>133350</xdr:rowOff>
    </xdr:from>
    <xdr:to>
      <xdr:col>9</xdr:col>
      <xdr:colOff>704850</xdr:colOff>
      <xdr:row>20</xdr:row>
      <xdr:rowOff>152400</xdr:rowOff>
    </xdr:to>
    <mc:AlternateContent xmlns:mc="http://schemas.openxmlformats.org/markup-compatibility/2006" xmlns:sle15="http://schemas.microsoft.com/office/drawing/2012/slicer">
      <mc:Choice Requires="sle15">
        <xdr:graphicFrame macro="">
          <xdr:nvGraphicFramePr>
            <xdr:cNvPr id="4" name="Descrição 1"/>
            <xdr:cNvGraphicFramePr/>
          </xdr:nvGraphicFramePr>
          <xdr:xfrm>
            <a:off x="0" y="0"/>
            <a:ext cx="0" cy="0"/>
          </xdr:xfrm>
          <a:graphic>
            <a:graphicData uri="http://schemas.microsoft.com/office/drawing/2010/slicer">
              <sle:slicer xmlns:sle="http://schemas.microsoft.com/office/drawing/2010/slicer" name="Descrição 1"/>
            </a:graphicData>
          </a:graphic>
        </xdr:graphicFrame>
      </mc:Choice>
      <mc:Fallback xmlns="">
        <xdr:sp macro="" textlink="">
          <xdr:nvSpPr>
            <xdr:cNvPr id="0" name=""/>
            <xdr:cNvSpPr>
              <a:spLocks noTextEdit="1"/>
            </xdr:cNvSpPr>
          </xdr:nvSpPr>
          <xdr:spPr>
            <a:xfrm>
              <a:off x="7362825" y="4505325"/>
              <a:ext cx="1828800" cy="22860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de tabela. Segmentações de dados de tabela têm suporte no Excel 2013 ou em versões posteriores.
Se a forma tiver sido modificada em uma versão anterior do Excel, ou se a pasta de trabalho tiver sido salva no Excel 2007 ou em versões anteriores, a segmentação de dados não poderá ser usada.</a:t>
              </a:r>
            </a:p>
          </xdr:txBody>
        </xdr:sp>
      </mc:Fallback>
    </mc:AlternateContent>
    <xdr:clientData/>
  </xdr:twoCellAnchor>
  <xdr:twoCellAnchor editAs="absolute">
    <xdr:from>
      <xdr:col>7</xdr:col>
      <xdr:colOff>238125</xdr:colOff>
      <xdr:row>9</xdr:row>
      <xdr:rowOff>238125</xdr:rowOff>
    </xdr:from>
    <xdr:to>
      <xdr:col>9</xdr:col>
      <xdr:colOff>704850</xdr:colOff>
      <xdr:row>13</xdr:row>
      <xdr:rowOff>95250</xdr:rowOff>
    </xdr:to>
    <mc:AlternateContent xmlns:mc="http://schemas.openxmlformats.org/markup-compatibility/2006" xmlns:sle15="http://schemas.microsoft.com/office/drawing/2012/slicer">
      <mc:Choice Requires="sle15">
        <xdr:graphicFrame macro="">
          <xdr:nvGraphicFramePr>
            <xdr:cNvPr id="5" name="Conta 1"/>
            <xdr:cNvGraphicFramePr/>
          </xdr:nvGraphicFramePr>
          <xdr:xfrm>
            <a:off x="0" y="0"/>
            <a:ext cx="0" cy="0"/>
          </xdr:xfrm>
          <a:graphic>
            <a:graphicData uri="http://schemas.microsoft.com/office/drawing/2010/slicer">
              <sle:slicer xmlns:sle="http://schemas.microsoft.com/office/drawing/2010/slicer" name="Conta 1"/>
            </a:graphicData>
          </a:graphic>
        </xdr:graphicFrame>
      </mc:Choice>
      <mc:Fallback xmlns="">
        <xdr:sp macro="" textlink="">
          <xdr:nvSpPr>
            <xdr:cNvPr id="0" name=""/>
            <xdr:cNvSpPr>
              <a:spLocks noTextEdit="1"/>
            </xdr:cNvSpPr>
          </xdr:nvSpPr>
          <xdr:spPr>
            <a:xfrm>
              <a:off x="7362825" y="3314700"/>
              <a:ext cx="1828800" cy="115252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de tabela. Segmentações de dados de tabela têm suporte no Excel 2013 ou em versões posteriores.
Se a forma tiver sido modificada em uma versão anterior do Excel, ou se a pasta de trabalho tiver sido salva no Excel 2007 ou em versões anteriores, a segmentação de dados não poderá ser usada.</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28577</xdr:colOff>
      <xdr:row>1</xdr:row>
      <xdr:rowOff>85726</xdr:rowOff>
    </xdr:from>
    <xdr:to>
      <xdr:col>5</xdr:col>
      <xdr:colOff>1247775</xdr:colOff>
      <xdr:row>1</xdr:row>
      <xdr:rowOff>447675</xdr:rowOff>
    </xdr:to>
    <xdr:sp macro="" textlink="">
      <xdr:nvSpPr>
        <xdr:cNvPr id="4" name="Observação de atualização da TabelaDinâmica" descr="Para atualizar esses dados, clique com o botão direito do mouse na Tabela Dinâmica abaixo do Resumo de Gastos e clique em Atualizar." title="Observação"/>
        <xdr:cNvSpPr txBox="1"/>
      </xdr:nvSpPr>
      <xdr:spPr>
        <a:xfrm>
          <a:off x="180977" y="571501"/>
          <a:ext cx="7429498" cy="361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lang="en-US" sz="900" i="1">
              <a:solidFill>
                <a:schemeClr val="tx1">
                  <a:lumMod val="65000"/>
                  <a:lumOff val="35000"/>
                </a:schemeClr>
              </a:solidFill>
            </a:rPr>
            <a:t>Para atualizar esses dados, clique com o botão direito do mouse na Tabela Dinâmica abaixo</a:t>
          </a:r>
          <a:r>
            <a:rPr lang="en-US" sz="900" i="1" baseline="0">
              <a:solidFill>
                <a:schemeClr val="tx1">
                  <a:lumMod val="65000"/>
                  <a:lumOff val="35000"/>
                </a:schemeClr>
              </a:solidFill>
            </a:rPr>
            <a:t>Resumo de Gastos</a:t>
          </a:r>
          <a:r>
            <a:rPr lang="en-US" sz="900" i="1">
              <a:solidFill>
                <a:schemeClr val="tx1">
                  <a:lumMod val="65000"/>
                  <a:lumOff val="35000"/>
                </a:schemeClr>
              </a:solidFill>
            </a:rPr>
            <a:t> e depois clique em Atualizar.</a:t>
          </a:r>
        </a:p>
      </xdr:txBody>
    </xdr:sp>
    <xdr:clientData fPrintsWithSheet="0"/>
  </xdr:twoCellAnchor>
  <xdr:twoCellAnchor>
    <xdr:from>
      <xdr:col>1</xdr:col>
      <xdr:colOff>76199</xdr:colOff>
      <xdr:row>2</xdr:row>
      <xdr:rowOff>61911</xdr:rowOff>
    </xdr:from>
    <xdr:to>
      <xdr:col>4</xdr:col>
      <xdr:colOff>1190624</xdr:colOff>
      <xdr:row>14</xdr:row>
      <xdr:rowOff>257174</xdr:rowOff>
    </xdr:to>
    <xdr:graphicFrame macro="">
      <xdr:nvGraphicFramePr>
        <xdr:cNvPr id="2" name="Resumo da Conta" descr="Gráfico Dinâmico mostrando a decomposição dos totais de Conta Corrente e Poupanã por mês." title="Resumo da Conta"/>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1352550</xdr:colOff>
      <xdr:row>6</xdr:row>
      <xdr:rowOff>142875</xdr:rowOff>
    </xdr:from>
    <xdr:to>
      <xdr:col>6</xdr:col>
      <xdr:colOff>76200</xdr:colOff>
      <xdr:row>14</xdr:row>
      <xdr:rowOff>219075</xdr:rowOff>
    </xdr:to>
    <mc:AlternateContent xmlns:mc="http://schemas.openxmlformats.org/markup-compatibility/2006" xmlns:a14="http://schemas.microsoft.com/office/drawing/2010/main">
      <mc:Choice Requires="a14">
        <xdr:graphicFrame macro="">
          <xdr:nvGraphicFramePr>
            <xdr:cNvPr id="3" name="Descrição"/>
            <xdr:cNvGraphicFramePr/>
          </xdr:nvGraphicFramePr>
          <xdr:xfrm>
            <a:off x="0" y="0"/>
            <a:ext cx="0" cy="0"/>
          </xdr:xfrm>
          <a:graphic>
            <a:graphicData uri="http://schemas.microsoft.com/office/drawing/2010/slicer">
              <sle:slicer xmlns:sle="http://schemas.microsoft.com/office/drawing/2010/slicer" name="Descrição"/>
            </a:graphicData>
          </a:graphic>
        </xdr:graphicFrame>
      </mc:Choice>
      <mc:Fallback xmlns="">
        <xdr:sp macro="" textlink="">
          <xdr:nvSpPr>
            <xdr:cNvPr id="0" name=""/>
            <xdr:cNvSpPr>
              <a:spLocks noTextEdit="1"/>
            </xdr:cNvSpPr>
          </xdr:nvSpPr>
          <xdr:spPr>
            <a:xfrm>
              <a:off x="6162675" y="2428875"/>
              <a:ext cx="1828800" cy="22860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As segmentações de dados podem ser usadas, no mínimo, no Excel 2010. 
Caso a forma tenha sido modificada em uma versão anterior do Excel ou a pasta de trabalho tenha sido salva no Excel 2003 ou anterior, a segmentação de dados não poderá ser usada.</a:t>
              </a:r>
            </a:p>
          </xdr:txBody>
        </xdr:sp>
      </mc:Fallback>
    </mc:AlternateContent>
    <xdr:clientData/>
  </xdr:twoCellAnchor>
  <xdr:twoCellAnchor editAs="oneCell">
    <xdr:from>
      <xdr:col>4</xdr:col>
      <xdr:colOff>1352550</xdr:colOff>
      <xdr:row>1</xdr:row>
      <xdr:rowOff>657225</xdr:rowOff>
    </xdr:from>
    <xdr:to>
      <xdr:col>6</xdr:col>
      <xdr:colOff>76200</xdr:colOff>
      <xdr:row>6</xdr:row>
      <xdr:rowOff>66675</xdr:rowOff>
    </xdr:to>
    <mc:AlternateContent xmlns:mc="http://schemas.openxmlformats.org/markup-compatibility/2006" xmlns:a14="http://schemas.microsoft.com/office/drawing/2010/main">
      <mc:Choice Requires="a14">
        <xdr:graphicFrame macro="">
          <xdr:nvGraphicFramePr>
            <xdr:cNvPr id="5" name="Conta"/>
            <xdr:cNvGraphicFramePr/>
          </xdr:nvGraphicFramePr>
          <xdr:xfrm>
            <a:off x="0" y="0"/>
            <a:ext cx="0" cy="0"/>
          </xdr:xfrm>
          <a:graphic>
            <a:graphicData uri="http://schemas.microsoft.com/office/drawing/2010/slicer">
              <sle:slicer xmlns:sle="http://schemas.microsoft.com/office/drawing/2010/slicer" name="Conta"/>
            </a:graphicData>
          </a:graphic>
        </xdr:graphicFrame>
      </mc:Choice>
      <mc:Fallback xmlns="">
        <xdr:sp macro="" textlink="">
          <xdr:nvSpPr>
            <xdr:cNvPr id="0" name=""/>
            <xdr:cNvSpPr>
              <a:spLocks noTextEdit="1"/>
            </xdr:cNvSpPr>
          </xdr:nvSpPr>
          <xdr:spPr>
            <a:xfrm>
              <a:off x="6162675" y="1143000"/>
              <a:ext cx="1828800" cy="120967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As segmentações de dados podem ser usadas, no mínimo, no Excel 2010. 
Caso a forma tenha sido modificada em uma versão anterior do Excel ou a pasta de trabalho tenha sido salva no Excel 2003 ou anterior, a segmentação de dados não poderá ser usada.</a:t>
              </a:r>
            </a:p>
          </xdr:txBody>
        </xdr:sp>
      </mc:Fallback>
    </mc:AlternateContent>
    <xdr:clientData/>
  </xdr:twoCellAnchor>
  <xdr:twoCellAnchor>
    <xdr:from>
      <xdr:col>4</xdr:col>
      <xdr:colOff>1200150</xdr:colOff>
      <xdr:row>0</xdr:row>
      <xdr:rowOff>228600</xdr:rowOff>
    </xdr:from>
    <xdr:to>
      <xdr:col>6</xdr:col>
      <xdr:colOff>9650</xdr:colOff>
      <xdr:row>0</xdr:row>
      <xdr:rowOff>483199</xdr:rowOff>
    </xdr:to>
    <xdr:sp macro="" textlink="">
      <xdr:nvSpPr>
        <xdr:cNvPr id="7" name="Botão de Resumo Mensal" title="Botão de navegação do Resumo Mensal">
          <a:hlinkClick xmlns:r="http://schemas.openxmlformats.org/officeDocument/2006/relationships" r:id="rId2" tooltip="Clique para ver o Resumo Mensal"/>
        </xdr:cNvPr>
        <xdr:cNvSpPr/>
      </xdr:nvSpPr>
      <xdr:spPr>
        <a:xfrm>
          <a:off x="5638800" y="228600"/>
          <a:ext cx="1514600" cy="254599"/>
        </a:xfrm>
        <a:prstGeom prst="round2SameRect">
          <a:avLst/>
        </a:prstGeom>
        <a:gradFill flip="none" rotWithShape="1">
          <a:gsLst>
            <a:gs pos="27000">
              <a:schemeClr val="accent1"/>
            </a:gs>
            <a:gs pos="90000">
              <a:schemeClr val="accent1">
                <a:lumMod val="40000"/>
                <a:lumOff val="60000"/>
              </a:schemeClr>
            </a:gs>
            <a:gs pos="67000">
              <a:schemeClr val="accent1">
                <a:lumMod val="60000"/>
                <a:lumOff val="40000"/>
              </a:schemeClr>
            </a:gs>
          </a:gsLst>
          <a:lin ang="16200000" scaled="1"/>
          <a:tileRect/>
        </a:gra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1" u="none" strike="noStrike" kern="0" cap="none" spc="0" normalizeH="0" baseline="0" noProof="0">
              <a:ln>
                <a:noFill/>
              </a:ln>
              <a:solidFill>
                <a:srgbClr val="404041">
                  <a:lumMod val="75000"/>
                </a:srgbClr>
              </a:solidFill>
              <a:effectLst/>
              <a:uLnTx/>
              <a:uFillTx/>
              <a:latin typeface="+mn-lt"/>
              <a:ea typeface="+mn-ea"/>
              <a:cs typeface="+mn-cs"/>
            </a:rPr>
            <a:t>Dinheiro Controlador</a:t>
          </a:r>
        </a:p>
      </xdr:txBody>
    </xdr:sp>
    <xdr:clientData fPrintsWithSheet="0"/>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B:\Office_Online\technicians\PBarborik\bugfixing\Excel15\PTB\target\All%20in%20one%20money%20tracker_TP102780243.xlt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deli\projects\Office_Online\technicians\DChludil\work\pivottablelink\1046\target\All%20in%20one%20money%20tracker_TP102780243.xlt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utor" refreshedDate="41197.674370370369" createdVersion="5" refreshedVersion="5" minRefreshableVersion="3" recordCount="11">
  <cacheSource type="worksheet">
    <worksheetSource name="CashSpent" r:id="rId2"/>
  </cacheSource>
  <cacheFields count="4">
    <cacheField name="Data" numFmtId="14">
      <sharedItems containsSemiMixedTypes="0" containsNonDate="0" containsDate="1" containsString="0" minDate="2012-01-04T00:00:00" maxDate="2012-05-11T00:00:00" count="11">
        <d v="2012-01-04T00:00:00"/>
        <d v="2012-01-05T00:00:00"/>
        <d v="2012-01-06T00:00:00"/>
        <d v="2012-02-03T00:00:00"/>
        <d v="2012-02-07T00:00:00"/>
        <d v="2012-03-01T00:00:00"/>
        <d v="2012-03-06T00:00:00"/>
        <d v="2012-04-06T00:00:00"/>
        <d v="2012-04-20T00:00:00"/>
        <d v="2012-05-03T00:00:00"/>
        <d v="2012-05-10T00:00:00"/>
      </sharedItems>
      <fieldGroup base="0">
        <rangePr groupBy="months" startDate="2012-01-04T00:00:00" endDate="2012-05-11T00:00:00"/>
        <groupItems count="14">
          <s v="&lt;04/01/2012"/>
          <s v="jan"/>
          <s v="fev"/>
          <s v="mar"/>
          <s v="abr"/>
          <s v="mai"/>
          <s v="jun"/>
          <s v="jul"/>
          <s v="ago"/>
          <s v="set"/>
          <s v="out"/>
          <s v="nov"/>
          <s v="dez"/>
          <s v="&gt;11/05/2012"/>
        </groupItems>
      </fieldGroup>
    </cacheField>
    <cacheField name="Descrição" numFmtId="0">
      <sharedItems count="6">
        <s v="Saques no caixa automático"/>
        <s v="Almoço"/>
        <s v="Parcela do carro"/>
        <s v="Pagamento de luz elétrica"/>
        <s v="Jantar"/>
        <s v="Saques de dinheiro"/>
      </sharedItems>
    </cacheField>
    <cacheField name="Valor" numFmtId="2">
      <sharedItems containsSemiMixedTypes="0" containsString="0" containsNumber="1" containsInteger="1" minValue="5" maxValue="230"/>
    </cacheField>
    <cacheField name="Conta" numFmtId="0">
      <sharedItems count="3">
        <s v="Conta Corrente"/>
        <s v="Poupança"/>
        <s v="Outros"/>
      </sharedItems>
    </cacheField>
  </cacheFields>
  <extLst>
    <ext xmlns:x14="http://schemas.microsoft.com/office/spreadsheetml/2009/9/main" uri="{725AE2AE-9491-48be-B2B4-4EB974FC3084}">
      <x14:pivotCacheDefinition pivotCacheId="3"/>
    </ext>
  </extLst>
</pivotCacheDefinition>
</file>

<file path=xl/pivotCache/pivotCacheDefinition2.xml><?xml version="1.0" encoding="utf-8"?>
<pivotCacheDefinition xmlns="http://schemas.openxmlformats.org/spreadsheetml/2006/main" xmlns:r="http://schemas.openxmlformats.org/officeDocument/2006/relationships" r:id="rId1" refreshedBy="Autor" refreshedDate="41247.698874884256" createdVersion="5" refreshedVersion="5" minRefreshableVersion="3" recordCount="11">
  <cacheSource type="worksheet">
    <worksheetSource name="CashSpent" r:id="rId2"/>
  </cacheSource>
  <cacheFields count="4">
    <cacheField name="Data" numFmtId="14">
      <sharedItems containsSemiMixedTypes="0" containsNonDate="0" containsDate="1" containsString="0" minDate="2012-01-04T00:00:00" maxDate="2012-05-11T00:00:00" count="11">
        <d v="2012-01-04T00:00:00"/>
        <d v="2012-01-05T00:00:00"/>
        <d v="2012-01-06T00:00:00"/>
        <d v="2012-02-03T00:00:00"/>
        <d v="2012-02-07T00:00:00"/>
        <d v="2012-03-01T00:00:00"/>
        <d v="2012-03-06T00:00:00"/>
        <d v="2012-04-06T00:00:00"/>
        <d v="2012-04-20T00:00:00"/>
        <d v="2012-05-03T00:00:00"/>
        <d v="2012-05-10T00:00:00"/>
      </sharedItems>
      <fieldGroup base="0">
        <rangePr groupBy="months" startDate="2012-01-04T00:00:00" endDate="2012-05-11T00:00:00"/>
        <groupItems count="14">
          <s v="&lt;04/01/2012"/>
          <s v="jan"/>
          <s v="fev"/>
          <s v="mar"/>
          <s v="abr"/>
          <s v="mai"/>
          <s v="jun"/>
          <s v="jul"/>
          <s v="ago"/>
          <s v="set"/>
          <s v="out"/>
          <s v="nov"/>
          <s v="dez"/>
          <s v="&gt;11/05/2012"/>
        </groupItems>
      </fieldGroup>
    </cacheField>
    <cacheField name="Descrição" numFmtId="0">
      <sharedItems count="6">
        <s v="Saques no caixa automático"/>
        <s v="Almoço"/>
        <s v="Parcela do carro"/>
        <s v="Pagamento de luz elétrica"/>
        <s v="Jantar"/>
        <s v="Saques de dinheiro"/>
      </sharedItems>
    </cacheField>
    <cacheField name="Valor" numFmtId="2">
      <sharedItems containsSemiMixedTypes="0" containsString="0" containsNumber="1" containsInteger="1" minValue="5" maxValue="230"/>
    </cacheField>
    <cacheField name="Conta" numFmtId="0">
      <sharedItems count="3">
        <s v="Conta Corrente"/>
        <s v="Poupança"/>
        <s v="Outros"/>
      </sharedItems>
    </cacheField>
  </cacheFields>
  <extLst>
    <ext xmlns:x14="http://schemas.microsoft.com/office/spreadsheetml/2009/9/main" uri="{725AE2AE-9491-48be-B2B4-4EB974FC3084}">
      <x14:pivotCacheDefinition pivotCacheId="4"/>
    </ext>
  </extLst>
</pivotCacheDefinition>
</file>

<file path=xl/pivotCache/pivotCacheRecords1.xml><?xml version="1.0" encoding="utf-8"?>
<pivotCacheRecords xmlns="http://schemas.openxmlformats.org/spreadsheetml/2006/main" xmlns:r="http://schemas.openxmlformats.org/officeDocument/2006/relationships" count="11">
  <r>
    <x v="0"/>
    <x v="0"/>
    <n v="40"/>
    <x v="0"/>
  </r>
  <r>
    <x v="1"/>
    <x v="1"/>
    <n v="5"/>
    <x v="0"/>
  </r>
  <r>
    <x v="2"/>
    <x v="2"/>
    <n v="230"/>
    <x v="1"/>
  </r>
  <r>
    <x v="3"/>
    <x v="3"/>
    <n v="70"/>
    <x v="0"/>
  </r>
  <r>
    <x v="4"/>
    <x v="4"/>
    <n v="53"/>
    <x v="0"/>
  </r>
  <r>
    <x v="5"/>
    <x v="5"/>
    <n v="100"/>
    <x v="1"/>
  </r>
  <r>
    <x v="6"/>
    <x v="2"/>
    <n v="230"/>
    <x v="0"/>
  </r>
  <r>
    <x v="7"/>
    <x v="3"/>
    <n v="70"/>
    <x v="1"/>
  </r>
  <r>
    <x v="8"/>
    <x v="0"/>
    <n v="30"/>
    <x v="0"/>
  </r>
  <r>
    <x v="9"/>
    <x v="0"/>
    <n v="50"/>
    <x v="1"/>
  </r>
  <r>
    <x v="10"/>
    <x v="0"/>
    <n v="30"/>
    <x v="2"/>
  </r>
</pivotCacheRecords>
</file>

<file path=xl/pivotCache/pivotCacheRecords2.xml><?xml version="1.0" encoding="utf-8"?>
<pivotCacheRecords xmlns="http://schemas.openxmlformats.org/spreadsheetml/2006/main" xmlns:r="http://schemas.openxmlformats.org/officeDocument/2006/relationships" count="11">
  <r>
    <x v="0"/>
    <x v="0"/>
    <n v="40"/>
    <x v="0"/>
  </r>
  <r>
    <x v="1"/>
    <x v="1"/>
    <n v="5"/>
    <x v="0"/>
  </r>
  <r>
    <x v="2"/>
    <x v="2"/>
    <n v="230"/>
    <x v="1"/>
  </r>
  <r>
    <x v="3"/>
    <x v="3"/>
    <n v="70"/>
    <x v="0"/>
  </r>
  <r>
    <x v="4"/>
    <x v="4"/>
    <n v="53"/>
    <x v="0"/>
  </r>
  <r>
    <x v="5"/>
    <x v="5"/>
    <n v="100"/>
    <x v="1"/>
  </r>
  <r>
    <x v="6"/>
    <x v="2"/>
    <n v="230"/>
    <x v="0"/>
  </r>
  <r>
    <x v="7"/>
    <x v="3"/>
    <n v="70"/>
    <x v="1"/>
  </r>
  <r>
    <x v="8"/>
    <x v="0"/>
    <n v="30"/>
    <x v="0"/>
  </r>
  <r>
    <x v="9"/>
    <x v="0"/>
    <n v="50"/>
    <x v="1"/>
  </r>
  <r>
    <x v="10"/>
    <x v="0"/>
    <n v="30"/>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MonthlySummary" cacheId="0" applyNumberFormats="0" applyBorderFormats="0" applyFontFormats="0" applyPatternFormats="0" applyAlignmentFormats="0" applyWidthHeightFormats="1" dataCaption="Valores" grandTotalCaption="Grand Total" updatedVersion="5" minRefreshableVersion="3" fieldPrintTitles="1" itemPrintTitles="1" mergeItem="1" createdVersion="4" indent="0" showHeaders="0" outline="1" outlineData="1" multipleFieldFilters="0" chartFormat="1">
  <location ref="B17:F26" firstHeaderRow="1" firstDataRow="2" firstDataCol="1"/>
  <pivotFields count="4">
    <pivotField axis="axisRow" showAll="0" sortType="ascending">
      <items count="15">
        <item x="0"/>
        <item x="13"/>
        <item sd="0" x="4"/>
        <item x="8"/>
        <item x="12"/>
        <item sd="0" x="2"/>
        <item sd="0" x="1"/>
        <item x="7"/>
        <item x="6"/>
        <item sd="0" x="5"/>
        <item x="3"/>
        <item x="11"/>
        <item x="10"/>
        <item x="9"/>
        <item t="default"/>
      </items>
    </pivotField>
    <pivotField axis="axisRow" showAll="0">
      <items count="7">
        <item x="0"/>
        <item x="1"/>
        <item x="2"/>
        <item x="3"/>
        <item x="4"/>
        <item x="5"/>
        <item t="default"/>
      </items>
    </pivotField>
    <pivotField dataField="1" showAll="0"/>
    <pivotField axis="axisCol" showAll="0">
      <items count="4">
        <item x="0"/>
        <item x="1"/>
        <item x="2"/>
        <item t="default"/>
      </items>
    </pivotField>
  </pivotFields>
  <rowFields count="2">
    <field x="0"/>
    <field x="1"/>
  </rowFields>
  <rowItems count="8">
    <i>
      <x v="2"/>
    </i>
    <i>
      <x v="5"/>
    </i>
    <i>
      <x v="6"/>
    </i>
    <i>
      <x v="9"/>
    </i>
    <i>
      <x v="10"/>
    </i>
    <i r="1">
      <x v="2"/>
    </i>
    <i r="1">
      <x v="5"/>
    </i>
    <i t="grand">
      <x/>
    </i>
  </rowItems>
  <colFields count="1">
    <field x="3"/>
  </colFields>
  <colItems count="4">
    <i>
      <x/>
    </i>
    <i>
      <x v="1"/>
    </i>
    <i>
      <x v="2"/>
    </i>
    <i t="grand">
      <x/>
    </i>
  </colItems>
  <dataFields count="1">
    <dataField name=" Detalhes" fld="2" baseField="0" baseItem="0" numFmtId="165"/>
  </dataFields>
  <formats count="14">
    <format dxfId="25">
      <pivotArea type="origin" dataOnly="0" labelOnly="1" outline="0" fieldPosition="0"/>
    </format>
    <format dxfId="24">
      <pivotArea field="3" type="button" dataOnly="0" labelOnly="1" outline="0" axis="axisCol" fieldPosition="0"/>
    </format>
    <format dxfId="23">
      <pivotArea type="origin" dataOnly="0" labelOnly="1" outline="0" fieldPosition="0"/>
    </format>
    <format dxfId="22">
      <pivotArea field="3" type="button" dataOnly="0" labelOnly="1" outline="0" axis="axisCol" fieldPosition="0"/>
    </format>
    <format dxfId="21">
      <pivotArea field="3" type="button" dataOnly="0" labelOnly="1" outline="0" axis="axisCol" fieldPosition="0"/>
    </format>
    <format dxfId="20">
      <pivotArea dataOnly="0" labelOnly="1" fieldPosition="0">
        <references count="1">
          <reference field="3" count="0"/>
        </references>
      </pivotArea>
    </format>
    <format dxfId="19">
      <pivotArea dataOnly="0" labelOnly="1" grandCol="1" outline="0" fieldPosition="0"/>
    </format>
    <format dxfId="18">
      <pivotArea field="0" type="button" dataOnly="0" labelOnly="1" outline="0" axis="axisRow" fieldPosition="0"/>
    </format>
    <format dxfId="17">
      <pivotArea outline="0" fieldPosition="0">
        <references count="1">
          <reference field="4294967294" count="1">
            <x v="0"/>
          </reference>
        </references>
      </pivotArea>
    </format>
    <format dxfId="16">
      <pivotArea type="origin" dataOnly="0" labelOnly="1" outline="0" fieldPosition="0"/>
    </format>
    <format dxfId="15">
      <pivotArea type="origin" dataOnly="0" labelOnly="1" outline="0" fieldPosition="0"/>
    </format>
    <format dxfId="14">
      <pivotArea type="origin" dataOnly="0" labelOnly="1" outline="0" fieldPosition="0"/>
    </format>
    <format dxfId="13">
      <pivotArea dataOnly="0" labelOnly="1" fieldPosition="0">
        <references count="1">
          <reference field="3" count="0"/>
        </references>
      </pivotArea>
    </format>
    <format dxfId="12">
      <pivotArea dataOnly="0" labelOnly="1" grandCol="1" outline="0" fieldPosition="0"/>
    </format>
  </formats>
  <pivotTableStyleInfo name="Monthly Summary" showRowHeaders="1" showColHeaders="1" showRowStripes="1" showColStripes="0" showLastColumn="1"/>
  <extLst>
    <ext xmlns:x14="http://schemas.microsoft.com/office/spreadsheetml/2009/9/main" uri="{962EF5D1-5CA2-4c93-8EF4-DBF5C05439D2}">
      <x14:pivotTableDefinition xmlns:xm="http://schemas.microsoft.com/office/excel/2006/main" altText="Tabela Dinãmica de Resumo Mensal" altTextSummary="Fornece um resumo das despesas em dinheiro que apresenta uma tabulação cruzada por mês e por conta." hideValuesRow="1"/>
    </ext>
  </extLst>
</pivotTableDefinition>
</file>

<file path=xl/pivotTables/pivotTable2.xml><?xml version="1.0" encoding="utf-8"?>
<pivotTableDefinition xmlns="http://schemas.openxmlformats.org/spreadsheetml/2006/main" name="ContaSummaryPivotTable" cacheId="4"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14">
  <location ref="B3:F10" firstHeaderRow="1" firstDataRow="2" firstDataCol="1"/>
  <pivotFields count="4">
    <pivotField axis="axisRow" numFmtId="14" showAll="0">
      <items count="15">
        <item x="0"/>
        <item x="1"/>
        <item x="2"/>
        <item x="3"/>
        <item x="4"/>
        <item x="5"/>
        <item x="6"/>
        <item x="7"/>
        <item x="8"/>
        <item x="9"/>
        <item x="10"/>
        <item x="11"/>
        <item x="12"/>
        <item x="13"/>
        <item t="default"/>
      </items>
    </pivotField>
    <pivotField showAll="0">
      <items count="7">
        <item x="1"/>
        <item x="4"/>
        <item x="3"/>
        <item x="2"/>
        <item x="5"/>
        <item x="0"/>
        <item t="default"/>
      </items>
    </pivotField>
    <pivotField dataField="1" numFmtId="40" showAll="0"/>
    <pivotField axis="axisCol" showAll="0">
      <items count="4">
        <item x="0"/>
        <item x="1"/>
        <item x="2"/>
        <item t="default"/>
      </items>
    </pivotField>
  </pivotFields>
  <rowFields count="1">
    <field x="0"/>
  </rowFields>
  <rowItems count="6">
    <i>
      <x v="1"/>
    </i>
    <i>
      <x v="2"/>
    </i>
    <i>
      <x v="3"/>
    </i>
    <i>
      <x v="4"/>
    </i>
    <i>
      <x v="5"/>
    </i>
    <i t="grand">
      <x/>
    </i>
  </rowItems>
  <colFields count="1">
    <field x="3"/>
  </colFields>
  <colItems count="4">
    <i>
      <x/>
    </i>
    <i>
      <x v="1"/>
    </i>
    <i>
      <x v="2"/>
    </i>
    <i t="grand">
      <x/>
    </i>
  </colItems>
  <dataFields count="1">
    <dataField name="Soma de Valor" fld="2" baseField="0" baseItem="0"/>
  </dataFields>
  <formats count="6">
    <format dxfId="11">
      <pivotArea type="origin" dataOnly="0" labelOnly="1" outline="0" fieldPosition="0"/>
    </format>
    <format dxfId="10">
      <pivotArea field="3" type="button" dataOnly="0" labelOnly="1" outline="0" axis="axisCol" fieldPosition="0"/>
    </format>
    <format dxfId="9">
      <pivotArea field="0" type="button" dataOnly="0" labelOnly="1" outline="0" axis="axisRow" fieldPosition="0"/>
    </format>
    <format dxfId="8">
      <pivotArea dataOnly="0" labelOnly="1" fieldPosition="0">
        <references count="1">
          <reference field="3" count="0"/>
        </references>
      </pivotArea>
    </format>
    <format dxfId="7">
      <pivotArea dataOnly="0" labelOnly="1" grandCol="1" outline="0" fieldPosition="0"/>
    </format>
    <format dxfId="6">
      <pivotArea outline="0" collapsedLevelsAreSubtotals="1" fieldPosition="0"/>
    </format>
  </formats>
  <chartFormats count="3">
    <chartFormat chart="8" format="5" series="1">
      <pivotArea type="data" outline="0" fieldPosition="0">
        <references count="2">
          <reference field="4294967294" count="1" selected="0">
            <x v="0"/>
          </reference>
          <reference field="3" count="1" selected="0">
            <x v="0"/>
          </reference>
        </references>
      </pivotArea>
    </chartFormat>
    <chartFormat chart="8" format="6" series="1">
      <pivotArea type="data" outline="0" fieldPosition="0">
        <references count="2">
          <reference field="4294967294" count="1" selected="0">
            <x v="0"/>
          </reference>
          <reference field="3" count="1" selected="0">
            <x v="1"/>
          </reference>
        </references>
      </pivotArea>
    </chartFormat>
    <chartFormat chart="8" format="7" series="1">
      <pivotArea type="data" outline="0" fieldPosition="0">
        <references count="2">
          <reference field="4294967294" count="1" selected="0">
            <x v="0"/>
          </reference>
          <reference field="3" count="1" selected="0">
            <x v="2"/>
          </reference>
        </references>
      </pivotArea>
    </chartFormat>
  </chartFormats>
  <pivotTableStyleInfo name="Monthly Summary PivotTable data" showRowHeaders="1" showColHeaders="1" showRowStripes="0" showColStripes="0" showLastColumn="1"/>
  <extLst>
    <ext xmlns:x14="http://schemas.microsoft.com/office/spreadsheetml/2009/9/main" uri="{962EF5D1-5CA2-4c93-8EF4-DBF5C05439D2}">
      <x14:pivotTableDefinition xmlns:xm="http://schemas.microsoft.com/office/excel/2006/main" altText="Dados do Gráfico Dinâmico" altTextSummary="Esta Tabela Dinâmica é usada como fonte de dados para o Gráfico Dinâmico de Resumo da Conta na planilha Resumo Mensal. "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escrição_Segmentação" sourceName="Descrição">
  <pivotTables>
    <pivotTable tabId="3" name="ContaSummaryPivotTable"/>
  </pivotTables>
  <data>
    <tabular pivotCacheId="4">
      <items count="6">
        <i x="1" s="1"/>
        <i x="4" s="1"/>
        <i x="3" s="1"/>
        <i x="2" s="1"/>
        <i x="5"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Conta_Segmentação" sourceName="Conta">
  <pivotTables>
    <pivotTable tabId="3" name="ContaSummaryPivotTable"/>
  </pivotTables>
  <data>
    <tabular pivotCacheId="4">
      <items count="3">
        <i x="0" s="1"/>
        <i x="2"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Descrição_Segmentação1" sourceName="Descrição">
  <extLst>
    <x:ext xmlns:x15="http://schemas.microsoft.com/office/spreadsheetml/2010/11/main" uri="{2F2917AC-EB37-4324-AD4E-5DD8C200BD13}">
      <x15:tableSlicerCache tableId="1"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Conta_Segmentação1" sourceName="Conta">
  <extLst>
    <x:ext xmlns:x15="http://schemas.microsoft.com/office/spreadsheetml/2010/11/main" uri="{2F2917AC-EB37-4324-AD4E-5DD8C200BD13}">
      <x15:tableSlicerCache tableId="1"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escrição 1" cache="Descrição_Segmentação1" caption="Descrição" rowHeight="209550"/>
  <slicer name="Conta 1" cache="Conta_Segmentação1" caption="Conta" rowHeight="209550"/>
</slicers>
</file>

<file path=xl/slicers/slicer2.xml><?xml version="1.0" encoding="utf-8"?>
<slicers xmlns="http://schemas.microsoft.com/office/spreadsheetml/2009/9/main" xmlns:mc="http://schemas.openxmlformats.org/markup-compatibility/2006" xmlns:x="http://schemas.openxmlformats.org/spreadsheetml/2006/main" mc:Ignorable="x">
  <slicer name="Descrição" cache="Descrição_Segmentação" caption="Descrição" rowHeight="209550"/>
  <slicer name="Conta" cache="Conta_Segmentação" caption="Conta" rowHeight="209550"/>
</slicers>
</file>

<file path=xl/tables/table1.xml><?xml version="1.0" encoding="utf-8"?>
<table xmlns="http://schemas.openxmlformats.org/spreadsheetml/2006/main" id="2" name="TabeladeResumodeCaixa" displayName="TabeladeResumodeCaixa" ref="D4:G8" totalsRowCount="1" headerRowDxfId="40" dataDxfId="39" totalsRowDxfId="38">
  <tableColumns count="4">
    <tableColumn id="1" name="Conta" totalsRowLabel="Total" dataDxfId="37" totalsRowDxfId="36"/>
    <tableColumn id="3" name="Dinheiro Inicial" totalsRowFunction="sum" dataDxfId="35" totalsRowDxfId="34"/>
    <tableColumn id="2" name="Total de Gastos" totalsRowFunction="sum" dataDxfId="33" totalsRowDxfId="32"/>
    <tableColumn id="4" name="Dinheiro Restante" totalsRowFunction="sum" dataDxfId="31" totalsRowDxfId="30"/>
  </tableColumns>
  <tableStyleInfo name="TabeladeResumodeCaixa" showFirstColumn="0" showLastColumn="0" showRowStripes="0" showColumnStripes="1"/>
  <extLst>
    <ext xmlns:x14="http://schemas.microsoft.com/office/spreadsheetml/2009/9/main" uri="{504A1905-F514-4f6f-8877-14C23A59335A}">
      <x14:table altText="Resumo de Caixa" altTextSummary="Tabela que resumo o dinheiro inicial, o total de gastos e o dinheiro disponível para cada conta."/>
    </ext>
  </extLst>
</table>
</file>

<file path=xl/tables/table2.xml><?xml version="1.0" encoding="utf-8"?>
<table xmlns="http://schemas.openxmlformats.org/spreadsheetml/2006/main" id="1" name="CashSpent" displayName="CashSpent" ref="D11:G22" totalsRowShown="0">
  <autoFilter ref="D11:G22"/>
  <tableColumns count="4">
    <tableColumn id="1" name="Data" dataDxfId="29"/>
    <tableColumn id="2" name="Descrição" dataDxfId="28"/>
    <tableColumn id="3" name="Valor" dataDxfId="27"/>
    <tableColumn id="4" name="Conta" dataDxfId="26"/>
  </tableColumns>
  <tableStyleInfo name="Cash Spent Table" showFirstColumn="0" showLastColumn="0" showRowStripes="1" showColumnStripes="0"/>
</table>
</file>

<file path=xl/theme/theme1.xml><?xml version="1.0" encoding="utf-8"?>
<a:theme xmlns:a="http://schemas.openxmlformats.org/drawingml/2006/main" name="Office Theme">
  <a:themeElements>
    <a:clrScheme name="Money Tracker">
      <a:dk1>
        <a:sysClr val="windowText" lastClr="000000"/>
      </a:dk1>
      <a:lt1>
        <a:sysClr val="window" lastClr="FFFFFF"/>
      </a:lt1>
      <a:dk2>
        <a:srgbClr val="404041"/>
      </a:dk2>
      <a:lt2>
        <a:srgbClr val="FFFF99"/>
      </a:lt2>
      <a:accent1>
        <a:srgbClr val="B5D67E"/>
      </a:accent1>
      <a:accent2>
        <a:srgbClr val="6DCEF5"/>
      </a:accent2>
      <a:accent3>
        <a:srgbClr val="FCEE1E"/>
      </a:accent3>
      <a:accent4>
        <a:srgbClr val="FAAF4E"/>
      </a:accent4>
      <a:accent5>
        <a:srgbClr val="31859B"/>
      </a:accent5>
      <a:accent6>
        <a:srgbClr val="DB7713"/>
      </a:accent6>
      <a:hlink>
        <a:srgbClr val="4BACC6"/>
      </a:hlink>
      <a:folHlink>
        <a:srgbClr val="E36C0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07/relationships/slicer" Target="../slicers/slicer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A1:G24"/>
  <sheetViews>
    <sheetView showGridLines="0" tabSelected="1" zoomScaleNormal="100" workbookViewId="0"/>
  </sheetViews>
  <sheetFormatPr defaultRowHeight="25.5" customHeight="1" x14ac:dyDescent="0.2"/>
  <cols>
    <col min="1" max="1" width="2.28515625" customWidth="1"/>
    <col min="2" max="2" width="15.28515625" customWidth="1"/>
    <col min="3" max="3" width="7.5703125" customWidth="1"/>
    <col min="4" max="4" width="18.7109375" customWidth="1"/>
    <col min="5" max="5" width="27" customWidth="1"/>
    <col min="6" max="6" width="17.28515625" customWidth="1"/>
    <col min="7" max="7" width="18.7109375" customWidth="1"/>
    <col min="8" max="8" width="5.5703125" customWidth="1"/>
    <col min="9" max="9" width="14.85546875" bestFit="1" customWidth="1"/>
    <col min="10" max="10" width="16.28515625" bestFit="1" customWidth="1"/>
    <col min="11" max="12" width="12.7109375" customWidth="1"/>
  </cols>
  <sheetData>
    <row r="1" spans="1:7" ht="38.25" customHeight="1" x14ac:dyDescent="0.2">
      <c r="A1" s="36"/>
      <c r="B1" s="23" t="s">
        <v>0</v>
      </c>
      <c r="C1" s="17"/>
      <c r="D1" s="17"/>
      <c r="E1" s="17"/>
      <c r="F1" s="17"/>
      <c r="G1" s="17"/>
    </row>
    <row r="2" spans="1:7" ht="25.5" customHeight="1" x14ac:dyDescent="0.35">
      <c r="D2" s="22"/>
    </row>
    <row r="3" spans="1:7" ht="25.5" customHeight="1" x14ac:dyDescent="0.2">
      <c r="D3" s="8" t="s">
        <v>13</v>
      </c>
    </row>
    <row r="4" spans="1:7" ht="25.5" customHeight="1" x14ac:dyDescent="0.2">
      <c r="D4" s="9" t="s">
        <v>3</v>
      </c>
      <c r="E4" s="10" t="s">
        <v>22</v>
      </c>
      <c r="F4" s="10" t="s">
        <v>15</v>
      </c>
      <c r="G4" s="10" t="s">
        <v>20</v>
      </c>
    </row>
    <row r="5" spans="1:7" ht="25.5" customHeight="1" x14ac:dyDescent="0.2">
      <c r="D5" s="7" t="s">
        <v>4</v>
      </c>
      <c r="E5" s="6">
        <v>3000</v>
      </c>
      <c r="F5" s="6">
        <f>SUMIF('Controlador de Dinheiro Pessoal'!$G$12:$G$22,"=" &amp;TabeladeResumodeCaixa[[#This Row],[Conta]],'Controlador de Dinheiro Pessoal'!$F$12:$F$22)</f>
        <v>428</v>
      </c>
      <c r="G5" s="6">
        <f>TabeladeResumodeCaixa[[#This Row],[Dinheiro Inicial]]-TabeladeResumodeCaixa[[#This Row],[Total de Gastos]]</f>
        <v>2572</v>
      </c>
    </row>
    <row r="6" spans="1:7" ht="25.5" customHeight="1" x14ac:dyDescent="0.2">
      <c r="D6" s="7" t="s">
        <v>7</v>
      </c>
      <c r="E6" s="6">
        <v>500</v>
      </c>
      <c r="F6" s="6">
        <f>SUMIF('Controlador de Dinheiro Pessoal'!$G$12:$G$22,"=" &amp;TabeladeResumodeCaixa[[#This Row],[Conta]],'Controlador de Dinheiro Pessoal'!$F$12:$F$22)</f>
        <v>450</v>
      </c>
      <c r="G6" s="6">
        <f>TabeladeResumodeCaixa[[#This Row],[Dinheiro Inicial]]-TabeladeResumodeCaixa[[#This Row],[Total de Gastos]]</f>
        <v>50</v>
      </c>
    </row>
    <row r="7" spans="1:7" ht="25.5" customHeight="1" x14ac:dyDescent="0.2">
      <c r="D7" s="24" t="s">
        <v>25</v>
      </c>
      <c r="E7" s="25">
        <v>200</v>
      </c>
      <c r="F7" s="25">
        <f>SUMIF('Controlador de Dinheiro Pessoal'!$G$12:$G$22,"=" &amp;TabeladeResumodeCaixa[[#This Row],[Conta]],'Controlador de Dinheiro Pessoal'!$F$12:$F$22)</f>
        <v>30</v>
      </c>
      <c r="G7" s="25">
        <f>TabeladeResumodeCaixa[[#This Row],[Dinheiro Inicial]]-TabeladeResumodeCaixa[[#This Row],[Total de Gastos]]</f>
        <v>170</v>
      </c>
    </row>
    <row r="8" spans="1:7" ht="25.5" customHeight="1" x14ac:dyDescent="0.2">
      <c r="D8" s="24" t="s">
        <v>8</v>
      </c>
      <c r="E8" s="27">
        <f>SUBTOTAL(109,TabeladeResumodeCaixa[Dinheiro Inicial])</f>
        <v>3700</v>
      </c>
      <c r="F8" s="27">
        <f>SUBTOTAL(109,TabeladeResumodeCaixa[Total de Gastos])</f>
        <v>908</v>
      </c>
      <c r="G8" s="27">
        <f>SUBTOTAL(109,TabeladeResumodeCaixa[Dinheiro Restante])</f>
        <v>2792</v>
      </c>
    </row>
    <row r="9" spans="1:7" ht="25.5" customHeight="1" x14ac:dyDescent="0.2">
      <c r="D9" s="34"/>
      <c r="E9" s="34"/>
      <c r="F9" s="34"/>
      <c r="G9" s="34"/>
    </row>
    <row r="10" spans="1:7" ht="25.5" customHeight="1" x14ac:dyDescent="0.2">
      <c r="D10" s="8" t="s">
        <v>12</v>
      </c>
    </row>
    <row r="11" spans="1:7" ht="25.5" customHeight="1" x14ac:dyDescent="0.2">
      <c r="D11" t="s">
        <v>1</v>
      </c>
      <c r="E11" t="s">
        <v>2</v>
      </c>
      <c r="F11" t="s">
        <v>5</v>
      </c>
      <c r="G11" t="s">
        <v>3</v>
      </c>
    </row>
    <row r="12" spans="1:7" ht="25.5" customHeight="1" x14ac:dyDescent="0.2">
      <c r="D12" s="28">
        <v>40912</v>
      </c>
      <c r="E12" s="29" t="s">
        <v>18</v>
      </c>
      <c r="F12" s="30">
        <v>40</v>
      </c>
      <c r="G12" s="29" t="s">
        <v>4</v>
      </c>
    </row>
    <row r="13" spans="1:7" ht="25.5" customHeight="1" x14ac:dyDescent="0.2">
      <c r="D13" s="28">
        <v>40913</v>
      </c>
      <c r="E13" s="29" t="s">
        <v>6</v>
      </c>
      <c r="F13" s="30">
        <v>5</v>
      </c>
      <c r="G13" s="29" t="s">
        <v>4</v>
      </c>
    </row>
    <row r="14" spans="1:7" ht="25.5" customHeight="1" x14ac:dyDescent="0.2">
      <c r="D14" s="28">
        <v>40914</v>
      </c>
      <c r="E14" s="29" t="s">
        <v>10</v>
      </c>
      <c r="F14" s="30">
        <v>230</v>
      </c>
      <c r="G14" s="29" t="s">
        <v>7</v>
      </c>
    </row>
    <row r="15" spans="1:7" ht="25.5" customHeight="1" x14ac:dyDescent="0.2">
      <c r="D15" s="28">
        <v>40942</v>
      </c>
      <c r="E15" s="29" t="s">
        <v>9</v>
      </c>
      <c r="F15" s="30">
        <v>70</v>
      </c>
      <c r="G15" s="29" t="s">
        <v>4</v>
      </c>
    </row>
    <row r="16" spans="1:7" ht="25.5" customHeight="1" x14ac:dyDescent="0.2">
      <c r="D16" s="28">
        <v>40946</v>
      </c>
      <c r="E16" s="29" t="s">
        <v>11</v>
      </c>
      <c r="F16" s="30">
        <v>53</v>
      </c>
      <c r="G16" s="29" t="s">
        <v>4</v>
      </c>
    </row>
    <row r="17" spans="2:7" ht="25.5" customHeight="1" x14ac:dyDescent="0.2">
      <c r="D17" s="28">
        <v>40969</v>
      </c>
      <c r="E17" s="29" t="s">
        <v>19</v>
      </c>
      <c r="F17" s="30">
        <v>100</v>
      </c>
      <c r="G17" s="29" t="s">
        <v>7</v>
      </c>
    </row>
    <row r="18" spans="2:7" ht="25.5" customHeight="1" x14ac:dyDescent="0.2">
      <c r="D18" s="28">
        <v>40974</v>
      </c>
      <c r="E18" s="29" t="s">
        <v>10</v>
      </c>
      <c r="F18" s="30">
        <v>230</v>
      </c>
      <c r="G18" s="29" t="s">
        <v>4</v>
      </c>
    </row>
    <row r="19" spans="2:7" ht="25.5" customHeight="1" x14ac:dyDescent="0.2">
      <c r="B19" s="35" t="s">
        <v>21</v>
      </c>
      <c r="D19" s="28">
        <v>41005</v>
      </c>
      <c r="E19" s="29" t="s">
        <v>9</v>
      </c>
      <c r="F19" s="30">
        <v>70</v>
      </c>
      <c r="G19" s="29" t="s">
        <v>7</v>
      </c>
    </row>
    <row r="20" spans="2:7" ht="25.5" customHeight="1" x14ac:dyDescent="0.2">
      <c r="B20" s="35"/>
      <c r="D20" s="28">
        <v>41019</v>
      </c>
      <c r="E20" s="29" t="s">
        <v>18</v>
      </c>
      <c r="F20" s="30">
        <v>30</v>
      </c>
      <c r="G20" s="29" t="s">
        <v>4</v>
      </c>
    </row>
    <row r="21" spans="2:7" ht="25.5" customHeight="1" x14ac:dyDescent="0.2">
      <c r="B21" s="33">
        <f>TabeladeResumodeCaixa[[#Totals],[Dinheiro Restante]]/TabeladeResumodeCaixa[[#Totals],[Dinheiro Inicial]]</f>
        <v>0.75459459459459455</v>
      </c>
      <c r="D21" s="28">
        <v>41032</v>
      </c>
      <c r="E21" s="29" t="s">
        <v>18</v>
      </c>
      <c r="F21" s="30">
        <v>50</v>
      </c>
      <c r="G21" s="29" t="s">
        <v>7</v>
      </c>
    </row>
    <row r="22" spans="2:7" ht="25.5" customHeight="1" x14ac:dyDescent="0.2">
      <c r="B22" s="33"/>
      <c r="D22" s="28">
        <v>41039</v>
      </c>
      <c r="E22" s="29" t="s">
        <v>18</v>
      </c>
      <c r="F22" s="30">
        <v>30</v>
      </c>
      <c r="G22" s="29" t="s">
        <v>25</v>
      </c>
    </row>
    <row r="23" spans="2:7" ht="25.5" customHeight="1" x14ac:dyDescent="0.2">
      <c r="B23" s="33"/>
    </row>
    <row r="24" spans="2:7" ht="25.5" customHeight="1" x14ac:dyDescent="0.2">
      <c r="B24" s="4"/>
    </row>
  </sheetData>
  <mergeCells count="3">
    <mergeCell ref="B21:B23"/>
    <mergeCell ref="D9:G9"/>
    <mergeCell ref="B19:B20"/>
  </mergeCells>
  <conditionalFormatting sqref="B21:B23">
    <cfRule type="expression" dxfId="43" priority="7" stopIfTrue="1">
      <formula>$B$21&gt;=0.5</formula>
    </cfRule>
    <cfRule type="expression" dxfId="42" priority="8" stopIfTrue="1">
      <formula>AND($B$21&gt;=0.25,$B$21&lt;0.5)</formula>
    </cfRule>
    <cfRule type="expression" dxfId="41" priority="9" stopIfTrue="1">
      <formula>$B$21&lt;0.25</formula>
    </cfRule>
  </conditionalFormatting>
  <dataValidations disablePrompts="1" count="1">
    <dataValidation type="list" errorStyle="warning" allowBlank="1" showInputMessage="1" showErrorMessage="1" errorTitle="Ops!" error="A conta inserida não está na sua tabela de Resumo de Caixa. Você ainda pode usá-la se clicar em Sim, mas o valor inserido não será incluído no resumo ou no gráfico." sqref="G12:G22">
      <formula1>ListadeContas</formula1>
    </dataValidation>
  </dataValidations>
  <pageMargins left="0.7" right="0.7" top="0.75" bottom="0.75" header="0.3" footer="0.3"/>
  <pageSetup paperSize="9" fitToHeight="0" orientation="portrait" r:id="rId1"/>
  <headerFooter differentFirst="1">
    <oddFooter>Página &amp;P de &amp;N</oddFooter>
  </headerFooter>
  <drawing r:id="rId2"/>
  <tableParts count="2">
    <tablePart r:id="rId3"/>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F26"/>
  <sheetViews>
    <sheetView showGridLines="0" zoomScaleNormal="100" workbookViewId="0"/>
  </sheetViews>
  <sheetFormatPr defaultRowHeight="21.75" customHeight="1" x14ac:dyDescent="0.2"/>
  <cols>
    <col min="1" max="1" width="2.28515625" customWidth="1"/>
    <col min="2" max="6" width="23.28515625" customWidth="1"/>
  </cols>
  <sheetData>
    <row r="1" spans="1:6" ht="38.25" customHeight="1" x14ac:dyDescent="0.35">
      <c r="A1" s="5"/>
      <c r="B1" s="18" t="s">
        <v>14</v>
      </c>
      <c r="C1" s="17"/>
      <c r="D1" s="17"/>
      <c r="E1" s="17"/>
      <c r="F1" s="1"/>
    </row>
    <row r="2" spans="1:6" s="5" customFormat="1" ht="54.75" customHeight="1" x14ac:dyDescent="0.3">
      <c r="B2" s="20" t="s">
        <v>16</v>
      </c>
      <c r="C2" s="3"/>
      <c r="D2" s="3"/>
      <c r="E2" s="3"/>
    </row>
    <row r="3" spans="1:6" ht="21.75" customHeight="1" x14ac:dyDescent="0.3">
      <c r="B3" s="3"/>
      <c r="C3" s="3"/>
      <c r="D3" s="3"/>
      <c r="E3" s="3"/>
    </row>
    <row r="5" spans="1:6" ht="21.75" customHeight="1" x14ac:dyDescent="0.3">
      <c r="B5" s="3"/>
      <c r="C5" s="3"/>
      <c r="D5" s="3"/>
      <c r="E5" s="3"/>
    </row>
    <row r="6" spans="1:6" ht="21.75" customHeight="1" x14ac:dyDescent="0.3">
      <c r="B6" s="3"/>
      <c r="C6" s="3"/>
      <c r="D6" s="3"/>
      <c r="E6" s="3"/>
    </row>
    <row r="16" spans="1:6" ht="41.25" customHeight="1" x14ac:dyDescent="0.2">
      <c r="B16" s="8" t="s">
        <v>17</v>
      </c>
    </row>
    <row r="17" spans="2:6" ht="18" x14ac:dyDescent="0.2">
      <c r="B17" s="26" t="s">
        <v>27</v>
      </c>
      <c r="C17" s="31"/>
      <c r="D17" s="31"/>
      <c r="E17" s="31"/>
      <c r="F17" s="31"/>
    </row>
    <row r="18" spans="2:6" ht="15.75" x14ac:dyDescent="0.2">
      <c r="B18" s="31"/>
      <c r="C18" s="19" t="s">
        <v>4</v>
      </c>
      <c r="D18" s="19" t="s">
        <v>7</v>
      </c>
      <c r="E18" s="19" t="s">
        <v>25</v>
      </c>
      <c r="F18" s="19" t="s">
        <v>36</v>
      </c>
    </row>
    <row r="19" spans="2:6" ht="21.75" customHeight="1" x14ac:dyDescent="0.2">
      <c r="B19" s="2" t="s">
        <v>32</v>
      </c>
      <c r="C19" s="14">
        <v>30</v>
      </c>
      <c r="D19" s="14">
        <v>70</v>
      </c>
      <c r="E19" s="14"/>
      <c r="F19" s="14">
        <v>100</v>
      </c>
    </row>
    <row r="20" spans="2:6" ht="21.75" customHeight="1" x14ac:dyDescent="0.2">
      <c r="B20" s="2" t="s">
        <v>30</v>
      </c>
      <c r="C20" s="14">
        <v>123</v>
      </c>
      <c r="D20" s="14"/>
      <c r="E20" s="14"/>
      <c r="F20" s="14">
        <v>123</v>
      </c>
    </row>
    <row r="21" spans="2:6" ht="21.75" customHeight="1" x14ac:dyDescent="0.2">
      <c r="B21" s="2" t="s">
        <v>29</v>
      </c>
      <c r="C21" s="14">
        <v>45</v>
      </c>
      <c r="D21" s="14">
        <v>230</v>
      </c>
      <c r="E21" s="14"/>
      <c r="F21" s="14">
        <v>275</v>
      </c>
    </row>
    <row r="22" spans="2:6" ht="21.75" customHeight="1" x14ac:dyDescent="0.2">
      <c r="B22" s="2" t="s">
        <v>33</v>
      </c>
      <c r="C22" s="14"/>
      <c r="D22" s="14">
        <v>50</v>
      </c>
      <c r="E22" s="14">
        <v>30</v>
      </c>
      <c r="F22" s="14">
        <v>80</v>
      </c>
    </row>
    <row r="23" spans="2:6" ht="21.75" customHeight="1" x14ac:dyDescent="0.2">
      <c r="B23" s="2" t="s">
        <v>31</v>
      </c>
      <c r="C23" s="14">
        <v>230</v>
      </c>
      <c r="D23" s="14">
        <v>100</v>
      </c>
      <c r="E23" s="14"/>
      <c r="F23" s="14">
        <v>330</v>
      </c>
    </row>
    <row r="24" spans="2:6" ht="21.75" customHeight="1" x14ac:dyDescent="0.2">
      <c r="B24" s="16" t="s">
        <v>10</v>
      </c>
      <c r="C24" s="14">
        <v>230</v>
      </c>
      <c r="D24" s="14"/>
      <c r="E24" s="14"/>
      <c r="F24" s="14">
        <v>230</v>
      </c>
    </row>
    <row r="25" spans="2:6" ht="21.75" customHeight="1" x14ac:dyDescent="0.2">
      <c r="B25" s="16" t="s">
        <v>19</v>
      </c>
      <c r="C25" s="14"/>
      <c r="D25" s="14">
        <v>100</v>
      </c>
      <c r="E25" s="14"/>
      <c r="F25" s="14">
        <v>100</v>
      </c>
    </row>
    <row r="26" spans="2:6" ht="21.75" customHeight="1" x14ac:dyDescent="0.2">
      <c r="B26" s="2" t="s">
        <v>36</v>
      </c>
      <c r="C26" s="14">
        <v>428</v>
      </c>
      <c r="D26" s="14">
        <v>450</v>
      </c>
      <c r="E26" s="14">
        <v>30</v>
      </c>
      <c r="F26" s="14">
        <v>908</v>
      </c>
    </row>
  </sheetData>
  <printOptions horizontalCentered="1"/>
  <pageMargins left="0.7" right="0.7" top="0.7" bottom="0.7" header="0.3" footer="0.3"/>
  <pageSetup paperSize="9" fitToHeight="0"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10"/>
  <sheetViews>
    <sheetView showGridLines="0" workbookViewId="0"/>
  </sheetViews>
  <sheetFormatPr defaultRowHeight="21.75" customHeight="1" x14ac:dyDescent="0.2"/>
  <cols>
    <col min="1" max="1" width="2.28515625" customWidth="1"/>
    <col min="2" max="2" width="18.7109375" customWidth="1"/>
    <col min="3" max="3" width="17.5703125" customWidth="1"/>
    <col min="4" max="4" width="10" customWidth="1"/>
    <col min="5" max="5" width="7.28515625" customWidth="1"/>
    <col min="6" max="6" width="11.28515625" customWidth="1"/>
    <col min="7" max="7" width="11.85546875" customWidth="1"/>
  </cols>
  <sheetData>
    <row r="1" spans="1:8" ht="38.25" customHeight="1" x14ac:dyDescent="0.35">
      <c r="A1" s="32"/>
      <c r="B1" s="23" t="s">
        <v>24</v>
      </c>
      <c r="C1" s="1"/>
      <c r="D1" s="1"/>
      <c r="E1" s="1"/>
      <c r="F1" s="1"/>
      <c r="G1" s="1"/>
      <c r="H1" s="1"/>
    </row>
    <row r="2" spans="1:8" ht="21.75" customHeight="1" x14ac:dyDescent="0.2">
      <c r="B2" s="21" t="s">
        <v>23</v>
      </c>
    </row>
    <row r="3" spans="1:8" ht="21.75" customHeight="1" x14ac:dyDescent="0.2">
      <c r="B3" s="12" t="s">
        <v>26</v>
      </c>
      <c r="C3" s="12" t="s">
        <v>34</v>
      </c>
    </row>
    <row r="4" spans="1:8" ht="21.75" customHeight="1" x14ac:dyDescent="0.25">
      <c r="B4" s="15" t="s">
        <v>35</v>
      </c>
      <c r="C4" s="11" t="s">
        <v>4</v>
      </c>
      <c r="D4" s="11" t="s">
        <v>7</v>
      </c>
      <c r="E4" s="11" t="s">
        <v>25</v>
      </c>
      <c r="F4" s="11" t="s">
        <v>28</v>
      </c>
    </row>
    <row r="5" spans="1:8" ht="21.75" customHeight="1" x14ac:dyDescent="0.2">
      <c r="B5" s="13" t="s">
        <v>29</v>
      </c>
      <c r="C5" s="14">
        <v>45</v>
      </c>
      <c r="D5" s="14">
        <v>230</v>
      </c>
      <c r="E5" s="14"/>
      <c r="F5" s="14">
        <v>275</v>
      </c>
    </row>
    <row r="6" spans="1:8" ht="21.75" customHeight="1" x14ac:dyDescent="0.2">
      <c r="B6" s="13" t="s">
        <v>30</v>
      </c>
      <c r="C6" s="14">
        <v>123</v>
      </c>
      <c r="D6" s="14"/>
      <c r="E6" s="14"/>
      <c r="F6" s="14">
        <v>123</v>
      </c>
    </row>
    <row r="7" spans="1:8" ht="21.75" customHeight="1" x14ac:dyDescent="0.2">
      <c r="B7" s="13" t="s">
        <v>31</v>
      </c>
      <c r="C7" s="14">
        <v>230</v>
      </c>
      <c r="D7" s="14">
        <v>100</v>
      </c>
      <c r="E7" s="14"/>
      <c r="F7" s="14">
        <v>330</v>
      </c>
    </row>
    <row r="8" spans="1:8" ht="21.75" customHeight="1" x14ac:dyDescent="0.2">
      <c r="B8" s="13" t="s">
        <v>32</v>
      </c>
      <c r="C8" s="14">
        <v>30</v>
      </c>
      <c r="D8" s="14">
        <v>70</v>
      </c>
      <c r="E8" s="14"/>
      <c r="F8" s="14">
        <v>100</v>
      </c>
    </row>
    <row r="9" spans="1:8" ht="21.75" customHeight="1" x14ac:dyDescent="0.2">
      <c r="B9" s="13" t="s">
        <v>33</v>
      </c>
      <c r="C9" s="14"/>
      <c r="D9" s="14">
        <v>50</v>
      </c>
      <c r="E9" s="14">
        <v>30</v>
      </c>
      <c r="F9" s="14">
        <v>80</v>
      </c>
    </row>
    <row r="10" spans="1:8" ht="21.75" customHeight="1" x14ac:dyDescent="0.2">
      <c r="B10" s="13" t="s">
        <v>28</v>
      </c>
      <c r="C10" s="14">
        <v>428</v>
      </c>
      <c r="D10" s="14">
        <v>450</v>
      </c>
      <c r="E10" s="14">
        <v>30</v>
      </c>
      <c r="F10" s="14">
        <v>908</v>
      </c>
    </row>
  </sheetData>
  <pageMargins left="0.7" right="0.7" top="0.75" bottom="0.75" header="0.3" footer="0.3"/>
  <pageSetup paperSize="9" orientation="portrait" verticalDpi="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62057737089D604C8995D725789FFFFD0400C05BDBFCDB0BE84BA6AEC1D1A4F5E4CE" ma:contentTypeVersion="56" ma:contentTypeDescription="Create a new document." ma:contentTypeScope="" ma:versionID="c5c786f17e9890b7d2875e0bb647f603">
  <xsd:schema xmlns:xsd="http://www.w3.org/2001/XMLSchema" xmlns:xs="http://www.w3.org/2001/XMLSchema" xmlns:p="http://schemas.microsoft.com/office/2006/metadata/properties" xmlns:ns2="e5d022ff-4ce9-4922-b5a4-f245e35e2aac" targetNamespace="http://schemas.microsoft.com/office/2006/metadata/properties" ma:root="true" ma:fieldsID="3dddc4782ba87b44f6678511fd2b89e9" ns2:_="">
    <xsd:import namespace="e5d022ff-4ce9-4922-b5a4-f245e35e2aa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d022ff-4ce9-4922-b5a4-f245e35e2aa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ae2f8e70-a23c-4d77-9ad6-ea38e2352880}"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5E053CDA-25E6-45C3-8DB3-AEDB8C2D0B9A}" ma:internalName="CSXSubmissionMarket" ma:readOnly="false" ma:showField="MarketName" ma:web="e5d022ff-4ce9-4922-b5a4-f245e35e2aac">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0e79027b-5c14-42ce-a448-02002c169e4a}"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E1DF242F-2A85-4892-885C-E072ACF78A23}" ma:internalName="InProjectListLookup" ma:readOnly="true" ma:showField="InProjectList"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e822bdd4-da07-482e-8962-d405657c171a}"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E1DF242F-2A85-4892-885C-E072ACF78A23}" ma:internalName="LastCompleteVersionLookup" ma:readOnly="true" ma:showField="LastCompleteVersion"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E1DF242F-2A85-4892-885C-E072ACF78A23}" ma:internalName="LastPreviewErrorLookup" ma:readOnly="true" ma:showField="LastPreviewError"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E1DF242F-2A85-4892-885C-E072ACF78A23}" ma:internalName="LastPreviewResultLookup" ma:readOnly="true" ma:showField="LastPreviewResult"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E1DF242F-2A85-4892-885C-E072ACF78A23}" ma:internalName="LastPreviewAttemptDateLookup" ma:readOnly="true" ma:showField="LastPreviewAttemptDate"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E1DF242F-2A85-4892-885C-E072ACF78A23}" ma:internalName="LastPreviewedByLookup" ma:readOnly="true" ma:showField="LastPreviewedBy"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E1DF242F-2A85-4892-885C-E072ACF78A23}" ma:internalName="LastPreviewTimeLookup" ma:readOnly="true" ma:showField="LastPreviewTime"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E1DF242F-2A85-4892-885C-E072ACF78A23}" ma:internalName="LastPreviewVersionLookup" ma:readOnly="true" ma:showField="LastPreviewVersion"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E1DF242F-2A85-4892-885C-E072ACF78A23}" ma:internalName="LastPublishErrorLookup" ma:readOnly="true" ma:showField="LastPublishError"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E1DF242F-2A85-4892-885C-E072ACF78A23}" ma:internalName="LastPublishResultLookup" ma:readOnly="true" ma:showField="LastPublishResult"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E1DF242F-2A85-4892-885C-E072ACF78A23}" ma:internalName="LastPublishAttemptDateLookup" ma:readOnly="true" ma:showField="LastPublishAttemptDate"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E1DF242F-2A85-4892-885C-E072ACF78A23}" ma:internalName="LastPublishedByLookup" ma:readOnly="true" ma:showField="LastPublishedBy"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E1DF242F-2A85-4892-885C-E072ACF78A23}" ma:internalName="LastPublishTimeLookup" ma:readOnly="true" ma:showField="LastPublishTime"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E1DF242F-2A85-4892-885C-E072ACF78A23}" ma:internalName="LastPublishVersionLookup" ma:readOnly="true" ma:showField="LastPublishVersion"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D8789D1B-66E7-4538-930C-3B8C6A9D68AA}" ma:internalName="LocLastLocAttemptVersionLookup" ma:readOnly="false" ma:showField="LastLocAttemptVersion" ma:web="e5d022ff-4ce9-4922-b5a4-f245e35e2aac">
      <xsd:simpleType>
        <xsd:restriction base="dms:Lookup"/>
      </xsd:simpleType>
    </xsd:element>
    <xsd:element name="LocLastLocAttemptVersionTypeLookup" ma:index="71" nillable="true" ma:displayName="Loc Last Loc Attempt Version Type" ma:default="" ma:list="{D8789D1B-66E7-4538-930C-3B8C6A9D68AA}" ma:internalName="LocLastLocAttemptVersionTypeLookup" ma:readOnly="true" ma:showField="LastLocAttemptVersionType" ma:web="e5d022ff-4ce9-4922-b5a4-f245e35e2aac">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D8789D1B-66E7-4538-930C-3B8C6A9D68AA}" ma:internalName="LocNewPublishedVersionLookup" ma:readOnly="true" ma:showField="NewPublishedVersion" ma:web="e5d022ff-4ce9-4922-b5a4-f245e35e2aac">
      <xsd:simpleType>
        <xsd:restriction base="dms:Lookup"/>
      </xsd:simpleType>
    </xsd:element>
    <xsd:element name="LocOverallHandbackStatusLookup" ma:index="75" nillable="true" ma:displayName="Loc Overall Handback Status" ma:default="" ma:list="{D8789D1B-66E7-4538-930C-3B8C6A9D68AA}" ma:internalName="LocOverallHandbackStatusLookup" ma:readOnly="true" ma:showField="OverallHandbackStatus" ma:web="e5d022ff-4ce9-4922-b5a4-f245e35e2aac">
      <xsd:simpleType>
        <xsd:restriction base="dms:Lookup"/>
      </xsd:simpleType>
    </xsd:element>
    <xsd:element name="LocOverallLocStatusLookup" ma:index="76" nillable="true" ma:displayName="Loc Overall Localize Status" ma:default="" ma:list="{D8789D1B-66E7-4538-930C-3B8C6A9D68AA}" ma:internalName="LocOverallLocStatusLookup" ma:readOnly="true" ma:showField="OverallLocStatus" ma:web="e5d022ff-4ce9-4922-b5a4-f245e35e2aac">
      <xsd:simpleType>
        <xsd:restriction base="dms:Lookup"/>
      </xsd:simpleType>
    </xsd:element>
    <xsd:element name="LocOverallPreviewStatusLookup" ma:index="77" nillable="true" ma:displayName="Loc Overall Preview Status" ma:default="" ma:list="{D8789D1B-66E7-4538-930C-3B8C6A9D68AA}" ma:internalName="LocOverallPreviewStatusLookup" ma:readOnly="true" ma:showField="OverallPreviewStatus" ma:web="e5d022ff-4ce9-4922-b5a4-f245e35e2aac">
      <xsd:simpleType>
        <xsd:restriction base="dms:Lookup"/>
      </xsd:simpleType>
    </xsd:element>
    <xsd:element name="LocOverallPublishStatusLookup" ma:index="78" nillable="true" ma:displayName="Loc Overall Publish Status" ma:default="" ma:list="{D8789D1B-66E7-4538-930C-3B8C6A9D68AA}" ma:internalName="LocOverallPublishStatusLookup" ma:readOnly="true" ma:showField="OverallPublishStatus" ma:web="e5d022ff-4ce9-4922-b5a4-f245e35e2aac">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D8789D1B-66E7-4538-930C-3B8C6A9D68AA}" ma:internalName="LocProcessedForHandoffsLookup" ma:readOnly="true" ma:showField="ProcessedForHandoffs" ma:web="e5d022ff-4ce9-4922-b5a4-f245e35e2aac">
      <xsd:simpleType>
        <xsd:restriction base="dms:Lookup"/>
      </xsd:simpleType>
    </xsd:element>
    <xsd:element name="LocProcessedForMarketsLookup" ma:index="81" nillable="true" ma:displayName="Loc Processed For Markets" ma:default="" ma:list="{D8789D1B-66E7-4538-930C-3B8C6A9D68AA}" ma:internalName="LocProcessedForMarketsLookup" ma:readOnly="true" ma:showField="ProcessedForMarkets" ma:web="e5d022ff-4ce9-4922-b5a4-f245e35e2aac">
      <xsd:simpleType>
        <xsd:restriction base="dms:Lookup"/>
      </xsd:simpleType>
    </xsd:element>
    <xsd:element name="LocPublishedDependentAssetsLookup" ma:index="82" nillable="true" ma:displayName="Loc Published Dependent Assets" ma:default="" ma:list="{D8789D1B-66E7-4538-930C-3B8C6A9D68AA}" ma:internalName="LocPublishedDependentAssetsLookup" ma:readOnly="true" ma:showField="PublishedDependentAssets" ma:web="e5d022ff-4ce9-4922-b5a4-f245e35e2aac">
      <xsd:simpleType>
        <xsd:restriction base="dms:Lookup"/>
      </xsd:simpleType>
    </xsd:element>
    <xsd:element name="LocPublishedLinkedAssetsLookup" ma:index="83" nillable="true" ma:displayName="Loc Published Linked Assets" ma:default="" ma:list="{D8789D1B-66E7-4538-930C-3B8C6A9D68AA}" ma:internalName="LocPublishedLinkedAssetsLookup" ma:readOnly="true" ma:showField="PublishedLinkedAssets" ma:web="e5d022ff-4ce9-4922-b5a4-f245e35e2aac">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63236a87-6c6d-4a5b-9fe1-c805ecae0bb8}"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5E053CDA-25E6-45C3-8DB3-AEDB8C2D0B9A}" ma:internalName="Markets" ma:readOnly="false" ma:showField="MarketName"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E1DF242F-2A85-4892-885C-E072ACF78A23}" ma:internalName="NumOfRatingsLookup" ma:readOnly="true" ma:showField="NumOfRatings"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E1DF242F-2A85-4892-885C-E072ACF78A23}" ma:internalName="PublishStatusLookup" ma:readOnly="false" ma:showField="PublishStatus"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67a15031-dfad-40a3-960d-7cc941d4a986}"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2f397b98-bdf6-47da-a1ac-484548f5e091}" ma:internalName="TaxCatchAll" ma:showField="CatchAllData"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2f397b98-bdf6-47da-a1ac-484548f5e091}" ma:internalName="TaxCatchAllLabel" ma:readOnly="true" ma:showField="CatchAllDataLabel"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irectSourceMarket xmlns="e5d022ff-4ce9-4922-b5a4-f245e35e2aac">english</DirectSourceMarket>
    <MarketSpecific xmlns="e5d022ff-4ce9-4922-b5a4-f245e35e2aac">false</MarketSpecific>
    <ApprovalStatus xmlns="e5d022ff-4ce9-4922-b5a4-f245e35e2aac">InProgress</ApprovalStatus>
    <LocComments xmlns="e5d022ff-4ce9-4922-b5a4-f245e35e2aac" xsi:nil="true"/>
    <ThumbnailAssetId xmlns="e5d022ff-4ce9-4922-b5a4-f245e35e2aac" xsi:nil="true"/>
    <PrimaryImageGen xmlns="e5d022ff-4ce9-4922-b5a4-f245e35e2aac">false</PrimaryImageGen>
    <LegacyData xmlns="e5d022ff-4ce9-4922-b5a4-f245e35e2aac" xsi:nil="true"/>
    <TPFriendlyName xmlns="e5d022ff-4ce9-4922-b5a4-f245e35e2aac" xsi:nil="true"/>
    <NumericId xmlns="e5d022ff-4ce9-4922-b5a4-f245e35e2aac" xsi:nil="true"/>
    <BusinessGroup xmlns="e5d022ff-4ce9-4922-b5a4-f245e35e2aac" xsi:nil="true"/>
    <LocRecommendedHandoff xmlns="e5d022ff-4ce9-4922-b5a4-f245e35e2aac" xsi:nil="true"/>
    <BlockPublish xmlns="e5d022ff-4ce9-4922-b5a4-f245e35e2aac">false</BlockPublish>
    <SourceTitle xmlns="e5d022ff-4ce9-4922-b5a4-f245e35e2aac" xsi:nil="true"/>
    <OpenTemplate xmlns="e5d022ff-4ce9-4922-b5a4-f245e35e2aac">true</OpenTemplate>
    <APEditor xmlns="e5d022ff-4ce9-4922-b5a4-f245e35e2aac">
      <UserInfo>
        <DisplayName/>
        <AccountId xsi:nil="true"/>
        <AccountType/>
      </UserInfo>
    </APEditor>
    <UALocComments xmlns="e5d022ff-4ce9-4922-b5a4-f245e35e2aac" xsi:nil="true"/>
    <ParentAssetId xmlns="e5d022ff-4ce9-4922-b5a4-f245e35e2aac" xsi:nil="true"/>
    <PublishStatusLookup xmlns="e5d022ff-4ce9-4922-b5a4-f245e35e2aac">
      <Value>434893</Value>
    </PublishStatusLookup>
    <IntlLangReviewDate xmlns="e5d022ff-4ce9-4922-b5a4-f245e35e2aac" xsi:nil="true"/>
    <FeatureTagsTaxHTField0 xmlns="e5d022ff-4ce9-4922-b5a4-f245e35e2aac">
      <Terms xmlns="http://schemas.microsoft.com/office/infopath/2007/PartnerControls"/>
    </FeatureTagsTaxHTField0>
    <Providers xmlns="e5d022ff-4ce9-4922-b5a4-f245e35e2aac" xsi:nil="true"/>
    <MachineTranslated xmlns="e5d022ff-4ce9-4922-b5a4-f245e35e2aac">false</MachineTranslated>
    <OriginalSourceMarket xmlns="e5d022ff-4ce9-4922-b5a4-f245e35e2aac">english</OriginalSourceMarket>
    <APDescription xmlns="e5d022ff-4ce9-4922-b5a4-f245e35e2aac">Tracking your money just got easier with this personal money tracker. Enter your starting cash total and each of your transactions and allow Excel to do the rest. Slice and dice your spening by account using slicers.</APDescription>
    <TPInstallLocation xmlns="e5d022ff-4ce9-4922-b5a4-f245e35e2aac" xsi:nil="true"/>
    <ClipArtFilename xmlns="e5d022ff-4ce9-4922-b5a4-f245e35e2aac" xsi:nil="true"/>
    <ContentItem xmlns="e5d022ff-4ce9-4922-b5a4-f245e35e2aac" xsi:nil="true"/>
    <PublishTargets xmlns="e5d022ff-4ce9-4922-b5a4-f245e35e2aac">OfficeOnlineVNext</PublishTargets>
    <TimesCloned xmlns="e5d022ff-4ce9-4922-b5a4-f245e35e2aac" xsi:nil="true"/>
    <EditorialStatus xmlns="e5d022ff-4ce9-4922-b5a4-f245e35e2aac">Complete</EditorialStatus>
    <TPLaunchHelpLinkType xmlns="e5d022ff-4ce9-4922-b5a4-f245e35e2aac">Template</TPLaunchHelpLinkType>
    <OriginalRelease xmlns="e5d022ff-4ce9-4922-b5a4-f245e35e2aac">15</OriginalRelease>
    <LastModifiedDateTime xmlns="e5d022ff-4ce9-4922-b5a4-f245e35e2aac" xsi:nil="true"/>
    <ScenarioTagsTaxHTField0 xmlns="e5d022ff-4ce9-4922-b5a4-f245e35e2aac">
      <Terms xmlns="http://schemas.microsoft.com/office/infopath/2007/PartnerControls"/>
    </ScenarioTagsTaxHTField0>
    <AssetStart xmlns="e5d022ff-4ce9-4922-b5a4-f245e35e2aac">2011-11-16T06:56:00+00:00</AssetStart>
    <FriendlyTitle xmlns="e5d022ff-4ce9-4922-b5a4-f245e35e2aac" xsi:nil="true"/>
    <AcquiredFrom xmlns="e5d022ff-4ce9-4922-b5a4-f245e35e2aac">Internal MS</AcquiredFrom>
    <LastHandOff xmlns="e5d022ff-4ce9-4922-b5a4-f245e35e2aac" xsi:nil="true"/>
    <LocalizationTagsTaxHTField0 xmlns="e5d022ff-4ce9-4922-b5a4-f245e35e2aac">
      <Terms xmlns="http://schemas.microsoft.com/office/infopath/2007/PartnerControls"/>
    </LocalizationTagsTaxHTField0>
    <Provider xmlns="e5d022ff-4ce9-4922-b5a4-f245e35e2aac" xsi:nil="true"/>
    <TPClientViewer xmlns="e5d022ff-4ce9-4922-b5a4-f245e35e2aac" xsi:nil="true"/>
    <UALocRecommendation xmlns="e5d022ff-4ce9-4922-b5a4-f245e35e2aac">Localize</UALocRecommendation>
    <ArtSampleDocs xmlns="e5d022ff-4ce9-4922-b5a4-f245e35e2aac" xsi:nil="true"/>
    <Manager xmlns="e5d022ff-4ce9-4922-b5a4-f245e35e2aac" xsi:nil="true"/>
    <UACurrentWords xmlns="e5d022ff-4ce9-4922-b5a4-f245e35e2aac" xsi:nil="true"/>
    <CSXHash xmlns="e5d022ff-4ce9-4922-b5a4-f245e35e2aac" xsi:nil="true"/>
    <IsDeleted xmlns="e5d022ff-4ce9-4922-b5a4-f245e35e2aac">false</IsDeleted>
    <ShowIn xmlns="e5d022ff-4ce9-4922-b5a4-f245e35e2aac">Show everywhere</ShowIn>
    <UANotes xmlns="e5d022ff-4ce9-4922-b5a4-f245e35e2aac" xsi:nil="true"/>
    <TemplateStatus xmlns="e5d022ff-4ce9-4922-b5a4-f245e35e2aac">Complete</TemplateStatus>
    <Downloads xmlns="e5d022ff-4ce9-4922-b5a4-f245e35e2aac">0</Downloads>
    <OOCacheId xmlns="e5d022ff-4ce9-4922-b5a4-f245e35e2aac" xsi:nil="true"/>
    <InternalTagsTaxHTField0 xmlns="e5d022ff-4ce9-4922-b5a4-f245e35e2aac">
      <Terms xmlns="http://schemas.microsoft.com/office/infopath/2007/PartnerControls"/>
    </InternalTagsTaxHTField0>
    <VoteCount xmlns="e5d022ff-4ce9-4922-b5a4-f245e35e2aac" xsi:nil="true"/>
    <AssetExpire xmlns="e5d022ff-4ce9-4922-b5a4-f245e35e2aac">2029-01-01T00:00:00+00:00</AssetExpire>
    <DSATActionTaken xmlns="e5d022ff-4ce9-4922-b5a4-f245e35e2aac" xsi:nil="true"/>
    <CSXSubmissionMarket xmlns="e5d022ff-4ce9-4922-b5a4-f245e35e2aac" xsi:nil="true"/>
    <TPExecutable xmlns="e5d022ff-4ce9-4922-b5a4-f245e35e2aac" xsi:nil="true"/>
    <SubmitterId xmlns="e5d022ff-4ce9-4922-b5a4-f245e35e2aac" xsi:nil="true"/>
    <EditorialTags xmlns="e5d022ff-4ce9-4922-b5a4-f245e35e2aac" xsi:nil="true"/>
    <AssetType xmlns="e5d022ff-4ce9-4922-b5a4-f245e35e2aac">TP</AssetType>
    <CSXUpdate xmlns="e5d022ff-4ce9-4922-b5a4-f245e35e2aac">false</CSXUpdate>
    <BugNumber xmlns="e5d022ff-4ce9-4922-b5a4-f245e35e2aac" xsi:nil="true"/>
    <CSXSubmissionDate xmlns="e5d022ff-4ce9-4922-b5a4-f245e35e2aac" xsi:nil="true"/>
    <ApprovalLog xmlns="e5d022ff-4ce9-4922-b5a4-f245e35e2aac" xsi:nil="true"/>
    <Milestone xmlns="e5d022ff-4ce9-4922-b5a4-f245e35e2aac" xsi:nil="true"/>
    <OriginAsset xmlns="e5d022ff-4ce9-4922-b5a4-f245e35e2aac" xsi:nil="true"/>
    <TPComponent xmlns="e5d022ff-4ce9-4922-b5a4-f245e35e2aac" xsi:nil="true"/>
    <RecommendationsModifier xmlns="e5d022ff-4ce9-4922-b5a4-f245e35e2aac" xsi:nil="true"/>
    <AssetId xmlns="e5d022ff-4ce9-4922-b5a4-f245e35e2aac">TP102780243</AssetId>
    <TPApplication xmlns="e5d022ff-4ce9-4922-b5a4-f245e35e2aac" xsi:nil="true"/>
    <TPLaunchHelpLink xmlns="e5d022ff-4ce9-4922-b5a4-f245e35e2aac" xsi:nil="true"/>
    <IntlLocPriority xmlns="e5d022ff-4ce9-4922-b5a4-f245e35e2aac" xsi:nil="true"/>
    <PolicheckWords xmlns="e5d022ff-4ce9-4922-b5a4-f245e35e2aac" xsi:nil="true"/>
    <CrawlForDependencies xmlns="e5d022ff-4ce9-4922-b5a4-f245e35e2aac">false</CrawlForDependencies>
    <HandoffToMSDN xmlns="e5d022ff-4ce9-4922-b5a4-f245e35e2aac" xsi:nil="true"/>
    <IntlLangReviewer xmlns="e5d022ff-4ce9-4922-b5a4-f245e35e2aac" xsi:nil="true"/>
    <PlannedPubDate xmlns="e5d022ff-4ce9-4922-b5a4-f245e35e2aac" xsi:nil="true"/>
    <TrustLevel xmlns="e5d022ff-4ce9-4922-b5a4-f245e35e2aac">1 Microsoft Managed Content</TrustLevel>
    <LocLastLocAttemptVersionLookup xmlns="e5d022ff-4ce9-4922-b5a4-f245e35e2aac">211666</LocLastLocAttemptVersionLookup>
    <TemplateTemplateType xmlns="e5d022ff-4ce9-4922-b5a4-f245e35e2aac">Excel Chart Template</TemplateTemplateType>
    <IsSearchable xmlns="e5d022ff-4ce9-4922-b5a4-f245e35e2aac">true</IsSearchable>
    <TPNamespace xmlns="e5d022ff-4ce9-4922-b5a4-f245e35e2aac" xsi:nil="true"/>
    <TaxCatchAll xmlns="e5d022ff-4ce9-4922-b5a4-f245e35e2aac"/>
    <CampaignTagsTaxHTField0 xmlns="e5d022ff-4ce9-4922-b5a4-f245e35e2aac">
      <Terms xmlns="http://schemas.microsoft.com/office/infopath/2007/PartnerControls"/>
    </CampaignTagsTaxHTField0>
    <Markets xmlns="e5d022ff-4ce9-4922-b5a4-f245e35e2aac"/>
    <LocMarketGroupTiers2 xmlns="e5d022ff-4ce9-4922-b5a4-f245e35e2aac" xsi:nil="true"/>
    <IntlLangReview xmlns="e5d022ff-4ce9-4922-b5a4-f245e35e2aac">false</IntlLangReview>
    <OutputCachingOn xmlns="e5d022ff-4ce9-4922-b5a4-f245e35e2aac">false</OutputCachingOn>
    <UAProjectedTotalWords xmlns="e5d022ff-4ce9-4922-b5a4-f245e35e2aac" xsi:nil="true"/>
    <TPAppVersion xmlns="e5d022ff-4ce9-4922-b5a4-f245e35e2aac" xsi:nil="true"/>
    <TPCommandLine xmlns="e5d022ff-4ce9-4922-b5a4-f245e35e2aac" xsi:nil="true"/>
    <APAuthor xmlns="e5d022ff-4ce9-4922-b5a4-f245e35e2aac">
      <UserInfo>
        <DisplayName/>
        <AccountId>1073741823</AccountId>
        <AccountType/>
      </UserInfo>
    </APAuthor>
    <LocManualTestRequired xmlns="e5d022ff-4ce9-4922-b5a4-f245e35e2aac">false</LocManualTestRequired>
  </documentManagement>
</p:properties>
</file>

<file path=customXml/itemProps1.xml><?xml version="1.0" encoding="utf-8"?>
<ds:datastoreItem xmlns:ds="http://schemas.openxmlformats.org/officeDocument/2006/customXml" ds:itemID="{550BB02D-86C0-4634-A323-AC2E8A99FB79}"/>
</file>

<file path=customXml/itemProps2.xml><?xml version="1.0" encoding="utf-8"?>
<ds:datastoreItem xmlns:ds="http://schemas.openxmlformats.org/officeDocument/2006/customXml" ds:itemID="{B867823A-EA8A-4269-B6F1-7F57CB96C5FD}"/>
</file>

<file path=customXml/itemProps3.xml><?xml version="1.0" encoding="utf-8"?>
<ds:datastoreItem xmlns:ds="http://schemas.openxmlformats.org/officeDocument/2006/customXml" ds:itemID="{2F07E4BE-AFDE-4499-9DCF-D99128C4F6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4</vt:i4>
      </vt:variant>
    </vt:vector>
  </HeadingPairs>
  <TitlesOfParts>
    <vt:vector size="7" baseType="lpstr">
      <vt:lpstr>Controlador de Dinheiro Pessoal</vt:lpstr>
      <vt:lpstr>Resumo Mensal</vt:lpstr>
      <vt:lpstr>Dados do Gráfico</vt:lpstr>
      <vt:lpstr>'Resumo Mensal'!Imprimir_Títulos</vt:lpstr>
      <vt:lpstr>ListadeContas</vt:lpstr>
      <vt:lpstr>PorcentagemDisponível</vt:lpstr>
      <vt:lpstr>'Resumo Mensal'!Titulos_de_impressao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Tudo em um único controlador de caixa</dc:title>
  <dc:creator/>
  <cp:lastModifiedBy/>
  <dcterms:created xsi:type="dcterms:W3CDTF">2012-06-21T02:33:17Z</dcterms:created>
  <dcterms:modified xsi:type="dcterms:W3CDTF">2012-12-04T16:01:55Z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0x01010062057737089D604C8995D725789FFFFD0400C05BDBFCDB0BE84BA6AEC1D1A4F5E4CE</vt:lpwstr>
  </property>
</Properties>
</file>