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06"/>
  <workbookPr filterPrivacy="1"/>
  <bookViews>
    <workbookView xWindow="0" yWindow="0" windowWidth="19200" windowHeight="11595"/>
  </bookViews>
  <sheets>
    <sheet name="Budget non lucratif" sheetId="1" r:id="rId1"/>
  </sheets>
  <definedNames>
    <definedName name="AF">'Budget non lucratif'!$G$1</definedName>
  </definedNames>
  <calcPr calcId="152511"/>
</workbook>
</file>

<file path=xl/calcChain.xml><?xml version="1.0" encoding="utf-8"?>
<calcChain xmlns="http://schemas.openxmlformats.org/spreadsheetml/2006/main">
  <c r="G25" i="1" l="1"/>
  <c r="F25" i="1"/>
  <c r="E25" i="1"/>
  <c r="D25" i="1"/>
  <c r="C25" i="1"/>
  <c r="G9" i="1"/>
  <c r="F9" i="1"/>
  <c r="E9" i="1"/>
  <c r="D9" i="1"/>
  <c r="C9" i="1"/>
  <c r="F16" i="1"/>
  <c r="E40" i="1" l="1"/>
  <c r="D40" i="1"/>
  <c r="C40" i="1"/>
  <c r="G28" i="1"/>
  <c r="G29" i="1"/>
  <c r="G30" i="1"/>
  <c r="G31" i="1"/>
  <c r="G32" i="1"/>
  <c r="G33" i="1"/>
  <c r="G34" i="1"/>
  <c r="G35" i="1"/>
  <c r="G36" i="1"/>
  <c r="G37" i="1"/>
  <c r="G38" i="1"/>
  <c r="G39" i="1"/>
  <c r="G27" i="1"/>
  <c r="G40" i="1" s="1"/>
  <c r="F28" i="1"/>
  <c r="F29" i="1"/>
  <c r="F30" i="1"/>
  <c r="F31" i="1"/>
  <c r="F32" i="1"/>
  <c r="F33" i="1"/>
  <c r="F34" i="1"/>
  <c r="F35" i="1"/>
  <c r="F36" i="1"/>
  <c r="F37" i="1"/>
  <c r="F38" i="1"/>
  <c r="F39" i="1"/>
  <c r="F27" i="1"/>
  <c r="F40" i="1" s="1"/>
  <c r="D16" i="1"/>
  <c r="E16" i="1"/>
  <c r="C16" i="1"/>
  <c r="G12" i="1"/>
  <c r="G13" i="1"/>
  <c r="G14" i="1"/>
  <c r="G15" i="1"/>
  <c r="G11" i="1"/>
  <c r="G16" i="1" s="1"/>
  <c r="F15" i="1"/>
  <c r="F12" i="1"/>
  <c r="F13" i="1"/>
  <c r="F14" i="1"/>
  <c r="F11" i="1"/>
</calcChain>
</file>

<file path=xl/sharedStrings.xml><?xml version="1.0" encoding="utf-8"?>
<sst xmlns="http://schemas.openxmlformats.org/spreadsheetml/2006/main" count="34" uniqueCount="28">
  <si>
    <t>Fondation</t>
  </si>
  <si>
    <t>Collectes de fonds et événements</t>
  </si>
  <si>
    <t>Intérêt des revenus</t>
  </si>
  <si>
    <t>Divers</t>
  </si>
  <si>
    <t>Dons</t>
  </si>
  <si>
    <t>Assurance</t>
  </si>
  <si>
    <t>Équipement</t>
  </si>
  <si>
    <t>Provisions</t>
  </si>
  <si>
    <t>Déplacements et réunions</t>
  </si>
  <si>
    <t>Téléphone</t>
  </si>
  <si>
    <t>Avantages</t>
  </si>
  <si>
    <t>Salaire</t>
  </si>
  <si>
    <t>Charges</t>
  </si>
  <si>
    <t>Loyer</t>
  </si>
  <si>
    <t>Marketing/publicité</t>
  </si>
  <si>
    <t>Frais postaux</t>
  </si>
  <si>
    <t>Frais professionnels</t>
  </si>
  <si>
    <t>Frais Web (site Web, espace de réunion, etc.)</t>
  </si>
  <si>
    <t>Budget non lucratif</t>
  </si>
  <si>
    <t>ANNÉE FISCALE</t>
  </si>
  <si>
    <t>ANNÉE PRÉCÉDENTE</t>
  </si>
  <si>
    <t>PROPOSÉ</t>
  </si>
  <si>
    <t>RÉEL</t>
  </si>
  <si>
    <t>+/- ANNÉE PRÉCÉDENTE</t>
  </si>
  <si>
    <t>CHIFFRE D’AFFAIRES</t>
  </si>
  <si>
    <t>DÉPENSES</t>
  </si>
  <si>
    <t>TOTAUX</t>
  </si>
  <si>
    <t>ÉCART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</si>
</sst>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 &quot;€&quot;_-;\-* #,##0.00\ &quot;€&quot;_-;_-* &quot;-&quot;??\ &quot;€&quot;_-;_-@_-"/>
    <numFmt numFmtId="166" formatCode="0.00_);\(0.00\)"/>
    <numFmt numFmtId="167" formatCode="#,##0.00\ &quot;€&quot;_);\(#,##0.00\ &quot;€&quot;\)"/>
  </numFmts>
  <fonts count="9" x14ac:knownFonts="1">
    <font>
      <sz val="11"/>
      <color theme="3"/>
      <name val="Calibri"/>
      <family val="2"/>
      <scheme val="minor"/>
    </font>
    <font>
      <sz val="11"/>
      <color theme="1"/>
      <name val="Calibri"/>
      <family val="2"/>
      <scheme val="minor"/>
    </font>
    <font>
      <b/>
      <sz val="36"/>
      <color theme="3"/>
      <name val="Calibri"/>
      <family val="2"/>
      <scheme val="major"/>
    </font>
    <font>
      <b/>
      <sz val="14"/>
      <color theme="3"/>
      <name val="Calibri"/>
      <family val="2"/>
      <scheme val="minor"/>
    </font>
    <font>
      <sz val="19"/>
      <color theme="3"/>
      <name val="Calibri"/>
      <family val="2"/>
      <scheme val="major"/>
    </font>
    <font>
      <b/>
      <sz val="22"/>
      <color theme="4"/>
      <name val="Calibri"/>
      <family val="2"/>
      <scheme val="major"/>
    </font>
    <font>
      <b/>
      <sz val="19"/>
      <color theme="4"/>
      <name val="Calibri"/>
      <family val="2"/>
      <scheme val="major"/>
    </font>
    <font>
      <sz val="10"/>
      <color theme="3"/>
      <name val="Calibri"/>
      <family val="2"/>
      <scheme val="minor"/>
    </font>
    <font>
      <b/>
      <outline/>
      <shadow/>
      <sz val="11"/>
      <color theme="3"/>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7">
    <xf numFmtId="0" fontId="0" fillId="0" borderId="0"/>
    <xf numFmtId="9" fontId="1" fillId="0" borderId="0" applyFont="0" applyFill="0" applyBorder="0" applyAlignment="0" applyProtection="0"/>
    <xf numFmtId="0" fontId="2" fillId="0" borderId="0" applyNumberFormat="0" applyBorder="0" applyAlignment="0" applyProtection="0"/>
    <xf numFmtId="0" fontId="5" fillId="0" borderId="0" applyNumberFormat="0" applyBorder="0" applyAlignment="0" applyProtection="0"/>
    <xf numFmtId="0" fontId="4" fillId="2" borderId="0" applyNumberFormat="0" applyBorder="0" applyAlignment="0" applyProtection="0"/>
    <xf numFmtId="0" fontId="6" fillId="0" borderId="0" applyNumberFormat="0" applyAlignment="0" applyProtection="0"/>
    <xf numFmtId="0" fontId="3" fillId="2" borderId="0" applyNumberFormat="0" applyBorder="0" applyProtection="0">
      <alignment horizontal="right"/>
    </xf>
  </cellStyleXfs>
  <cellXfs count="27">
    <xf numFmtId="0" fontId="0" fillId="0" borderId="0" xfId="0"/>
    <xf numFmtId="0" fontId="0" fillId="0" borderId="0" xfId="0"/>
    <xf numFmtId="0" fontId="6" fillId="0" borderId="0" xfId="5" applyAlignment="1">
      <alignment horizontal="left"/>
    </xf>
    <xf numFmtId="0" fontId="2" fillId="0" borderId="0" xfId="2" applyAlignment="1"/>
    <xf numFmtId="0" fontId="0" fillId="0" borderId="0" xfId="0" applyAlignment="1">
      <alignment horizontal="left" vertical="center" indent="1"/>
    </xf>
    <xf numFmtId="0" fontId="7" fillId="0" borderId="0" xfId="0" applyFont="1" applyAlignment="1">
      <alignment horizontal="left" vertical="top" indent="1"/>
    </xf>
    <xf numFmtId="39" fontId="0" fillId="0" borderId="0" xfId="0" applyNumberFormat="1" applyAlignment="1">
      <alignment vertical="center"/>
    </xf>
    <xf numFmtId="39" fontId="0" fillId="0" borderId="0" xfId="1" applyNumberFormat="1" applyFont="1" applyAlignment="1">
      <alignment horizontal="right" vertical="center" indent="1"/>
    </xf>
    <xf numFmtId="0" fontId="4" fillId="0" borderId="0" xfId="4" applyFill="1" applyAlignment="1">
      <alignment horizontal="right"/>
    </xf>
    <xf numFmtId="0" fontId="0" fillId="0" borderId="0" xfId="0" applyFont="1" applyFill="1" applyBorder="1" applyAlignment="1">
      <alignment horizontal="left" vertical="center" indent="1"/>
    </xf>
    <xf numFmtId="166" fontId="0" fillId="0" borderId="0" xfId="0" applyNumberFormat="1" applyFont="1" applyFill="1" applyBorder="1" applyAlignment="1">
      <alignment vertical="center"/>
    </xf>
    <xf numFmtId="166" fontId="0" fillId="0" borderId="0" xfId="1" applyNumberFormat="1" applyFont="1" applyFill="1" applyBorder="1" applyAlignment="1">
      <alignment horizontal="right" vertical="center" indent="1"/>
    </xf>
    <xf numFmtId="0" fontId="0" fillId="0" borderId="0" xfId="0" applyFill="1"/>
    <xf numFmtId="0" fontId="0" fillId="0" borderId="0" xfId="0" applyFont="1" applyFill="1" applyBorder="1" applyAlignment="1">
      <alignment vertical="center"/>
    </xf>
    <xf numFmtId="164" fontId="0" fillId="0" borderId="0" xfId="0" applyNumberFormat="1" applyFont="1" applyFill="1" applyBorder="1" applyAlignment="1">
      <alignment vertical="center"/>
    </xf>
    <xf numFmtId="38" fontId="0" fillId="0" borderId="0" xfId="0" applyNumberFormat="1" applyFont="1" applyFill="1" applyBorder="1" applyAlignment="1">
      <alignment vertical="center"/>
    </xf>
    <xf numFmtId="0" fontId="3" fillId="0" borderId="0" xfId="6" applyFill="1">
      <alignment horizontal="right"/>
    </xf>
    <xf numFmtId="0" fontId="3" fillId="0" borderId="0" xfId="6" applyFill="1" applyAlignment="1">
      <alignment horizontal="right" indent="1"/>
    </xf>
    <xf numFmtId="0" fontId="7" fillId="0" borderId="0" xfId="0" applyFont="1" applyFill="1" applyBorder="1" applyAlignment="1">
      <alignment horizontal="right" vertical="top"/>
    </xf>
    <xf numFmtId="0" fontId="7" fillId="0" borderId="0" xfId="0" quotePrefix="1" applyFont="1" applyFill="1" applyBorder="1" applyAlignment="1">
      <alignment horizontal="right" vertical="top" indent="1"/>
    </xf>
    <xf numFmtId="0" fontId="7" fillId="0" borderId="0" xfId="0" applyFont="1" applyFill="1" applyBorder="1" applyAlignment="1">
      <alignment horizontal="left" vertical="top" indent="1"/>
    </xf>
    <xf numFmtId="165" fontId="0" fillId="0" borderId="0" xfId="0" applyNumberFormat="1" applyAlignment="1">
      <alignment vertical="center"/>
    </xf>
    <xf numFmtId="165" fontId="0" fillId="0" borderId="0" xfId="0" applyNumberFormat="1" applyAlignment="1">
      <alignment horizontal="right" vertical="center" indent="1"/>
    </xf>
    <xf numFmtId="167" fontId="8" fillId="0" borderId="0" xfId="0" applyNumberFormat="1" applyFont="1" applyFill="1" applyBorder="1" applyAlignment="1">
      <alignment vertical="center"/>
    </xf>
    <xf numFmtId="167" fontId="0" fillId="0" borderId="0" xfId="0" applyNumberFormat="1" applyFont="1" applyFill="1" applyBorder="1" applyAlignment="1">
      <alignment vertical="center"/>
    </xf>
    <xf numFmtId="0" fontId="0" fillId="0" borderId="0" xfId="0" applyFill="1"/>
    <xf numFmtId="0" fontId="0" fillId="0" borderId="0" xfId="0" applyFont="1" applyFill="1" applyBorder="1" applyAlignment="1">
      <alignment horizontal="center" vertical="center"/>
    </xf>
  </cellXfs>
  <cellStyles count="7">
    <cellStyle name="Normal" xfId="0" builtinId="0" customBuiltin="1"/>
    <cellStyle name="Pourcentage" xfId="1" builtinId="5"/>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s>
  <dxfs count="35">
    <dxf>
      <numFmt numFmtId="165" formatCode="_-* #,##0.00\ &quot;€&quot;_-;\-* #,##0.00\ &quot;€&quot;_-;_-* &quot;-&quot;??\ &quot;€&quot;_-;_-@_-"/>
      <alignment horizontal="right" vertical="center" textRotation="0" wrapText="0" indent="1" justifyLastLine="0" shrinkToFit="0" readingOrder="0"/>
    </dxf>
    <dxf>
      <font>
        <color theme="3"/>
      </font>
      <numFmt numFmtId="168" formatCode="#,##0.00\ _€;\-#,##0.00\ _€"/>
      <alignment horizontal="right" vertical="center" textRotation="0" wrapText="0" indent="1" justifyLastLine="0" shrinkToFit="0" readingOrder="0"/>
    </dxf>
    <dxf>
      <numFmt numFmtId="165" formatCode="_-* #,##0.00\ &quot;€&quot;_-;\-* #,##0.00\ &quot;€&quot;_-;_-* &quot;-&quot;??\ &quot;€&quot;_-;_-@_-"/>
      <alignment horizontal="general" vertical="center" textRotation="0" wrapText="0" indent="0" justifyLastLine="0" shrinkToFit="0" readingOrder="0"/>
    </dxf>
    <dxf>
      <numFmt numFmtId="168" formatCode="#,##0.00\ _€;\-#,##0.00\ _€"/>
      <alignment horizontal="general" vertical="center" textRotation="0" wrapText="0" indent="0" justifyLastLine="0" shrinkToFit="0" readingOrder="0"/>
    </dxf>
    <dxf>
      <numFmt numFmtId="165" formatCode="_-* #,##0.00\ &quot;€&quot;_-;\-* #,##0.00\ &quot;€&quot;_-;_-* &quot;-&quot;??\ &quot;€&quot;_-;_-@_-"/>
      <alignment horizontal="general" vertical="center" textRotation="0" wrapText="0" indent="0" justifyLastLine="0" shrinkToFit="0" readingOrder="0"/>
    </dxf>
    <dxf>
      <numFmt numFmtId="168" formatCode="#,##0.00\ _€;\-#,##0.00\ _€"/>
      <alignment horizontal="general" vertical="center" textRotation="0" wrapText="0" indent="0" justifyLastLine="0" shrinkToFit="0" readingOrder="0"/>
    </dxf>
    <dxf>
      <numFmt numFmtId="165" formatCode="_-* #,##0.00\ &quot;€&quot;_-;\-* #,##0.00\ &quot;€&quot;_-;_-* &quot;-&quot;??\ &quot;€&quot;_-;_-@_-"/>
      <alignment horizontal="general" vertical="center" textRotation="0" wrapText="0" indent="0" justifyLastLine="0" shrinkToFit="0" readingOrder="0"/>
    </dxf>
    <dxf>
      <numFmt numFmtId="168" formatCode="#,##0.00\ _€;\-#,##0.00\ _€"/>
      <alignment horizontal="general" vertical="center" textRotation="0" wrapText="0" indent="0" justifyLastLine="0" shrinkToFit="0" readingOrder="0"/>
    </dxf>
    <dxf>
      <numFmt numFmtId="165" formatCode="_-* #,##0.00\ &quot;€&quot;_-;\-* #,##0.00\ &quot;€&quot;_-;_-* &quot;-&quot;??\ &quot;€&quot;_-;_-@_-"/>
      <alignment horizontal="general" vertical="center" textRotation="0" wrapText="0" indent="0" justifyLastLine="0" shrinkToFit="0" readingOrder="0"/>
    </dxf>
    <dxf>
      <numFmt numFmtId="168" formatCode="#,##0.00\ _€;\-#,##0.00\ _€"/>
      <alignment horizontal="general"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shadow/>
        <u val="none"/>
        <vertAlign val="baseline"/>
        <sz val="11"/>
        <color rgb="FFFFFF00"/>
        <name val="Calibri"/>
        <scheme val="minor"/>
      </font>
      <numFmt numFmtId="167" formatCode="#,##0.00\ &quot;€&quot;_);\(#,##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3"/>
        <name val="Calibri"/>
        <scheme val="minor"/>
      </font>
      <numFmt numFmtId="166" formatCode="0.00_);\(0.00\)"/>
      <fill>
        <patternFill patternType="none">
          <fgColor indexed="64"/>
          <bgColor indexed="65"/>
        </patternFill>
      </fill>
      <alignment horizontal="right" vertical="center" textRotation="0" wrapText="0" indent="1" justifyLastLine="0" shrinkToFit="0" readingOrder="0"/>
    </dxf>
    <dxf>
      <font>
        <b val="0"/>
        <i val="0"/>
        <strike val="0"/>
        <condense/>
        <extend/>
        <outline/>
        <shadow/>
        <u val="none"/>
        <vertAlign val="baseline"/>
        <sz val="11"/>
        <color rgb="FFFFC000"/>
        <name val="Calibri"/>
        <scheme val="minor"/>
      </font>
      <numFmt numFmtId="167" formatCode="#,##0.00\ &quot;€&quot;_);\(#,##0.00\ &quot;€&quot;\)"/>
      <fill>
        <patternFill patternType="none">
          <fgColor indexed="64"/>
          <bgColor indexed="65"/>
        </patternFill>
      </fill>
      <alignment horizontal="general" vertical="center" textRotation="0" wrapText="0" indent="0" justifyLastLine="0" shrinkToFit="0" readingOrder="0"/>
    </dxf>
    <dxf>
      <font>
        <b/>
        <i val="0"/>
        <strike val="0"/>
        <condense val="0"/>
        <extend val="0"/>
        <outline/>
        <shadow/>
        <u val="none"/>
        <vertAlign val="baseline"/>
        <sz val="11"/>
        <color theme="3"/>
        <name val="Calibri"/>
        <scheme val="minor"/>
      </font>
      <numFmt numFmtId="167" formatCode="#,##0.00\ &quot;€&quot;_);\(#,##0.00\ &quot;€&quot;\)"/>
      <fill>
        <patternFill patternType="none">
          <fgColor indexed="64"/>
          <bgColor indexed="65"/>
        </patternFill>
      </fill>
      <alignment horizontal="general" vertical="center" textRotation="0" wrapText="0" indent="0" justifyLastLine="0" shrinkToFit="0" readingOrder="0"/>
    </dxf>
    <dxf>
      <fill>
        <patternFill patternType="none">
          <fgColor indexed="64"/>
          <bgColor auto="1"/>
        </patternFill>
      </fill>
    </dxf>
    <dxf>
      <font>
        <b/>
        <i val="0"/>
        <strike val="0"/>
        <condense val="0"/>
        <extend val="0"/>
        <outline/>
        <shadow/>
        <u val="none"/>
        <vertAlign val="baseline"/>
        <sz val="11"/>
        <color theme="3"/>
        <name val="Calibri"/>
        <scheme val="minor"/>
      </font>
      <numFmt numFmtId="167" formatCode="#,##0.00\ &quot;€&quot;_);\(#,##0.00\ &quot;€&quot;\)"/>
      <fill>
        <patternFill patternType="none">
          <fgColor indexed="64"/>
          <bgColor indexed="65"/>
        </patternFill>
      </fill>
      <alignment horizontal="general" vertical="center" textRotation="0" wrapText="0" indent="0" justifyLastLine="0" shrinkToFit="0" readingOrder="0"/>
    </dxf>
    <dxf>
      <numFmt numFmtId="166" formatCode="0.00_);\(0.00\)"/>
      <fill>
        <patternFill patternType="none">
          <fgColor indexed="64"/>
          <bgColor auto="1"/>
        </patternFill>
      </fill>
      <alignment horizontal="general" vertical="center" textRotation="0" wrapText="0" indent="0" justifyLastLine="0" shrinkToFit="0" readingOrder="0"/>
    </dxf>
    <dxf>
      <font>
        <b/>
        <i val="0"/>
        <strike val="0"/>
        <condense val="0"/>
        <extend val="0"/>
        <outline/>
        <shadow/>
        <u val="none"/>
        <vertAlign val="baseline"/>
        <sz val="11"/>
        <color theme="3"/>
        <name val="Calibri"/>
        <scheme val="minor"/>
      </font>
      <numFmt numFmtId="167" formatCode="#,##0.00\ &quot;€&quot;_);\(#,##0.00\ &quot;€&quot;\)"/>
      <fill>
        <patternFill patternType="none">
          <fgColor indexed="64"/>
          <bgColor indexed="65"/>
        </patternFill>
      </fill>
      <alignment horizontal="general" vertical="center" textRotation="0" wrapText="0" indent="0" justifyLastLine="0" shrinkToFit="0" readingOrder="0"/>
    </dxf>
    <dxf>
      <numFmt numFmtId="166" formatCode="0.00_);\(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1"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dxf>
    <dxf>
      <font>
        <color theme="5"/>
      </font>
    </dxf>
    <dxf>
      <font>
        <color theme="5"/>
      </font>
    </dxf>
    <dxf>
      <font>
        <color theme="5"/>
      </font>
    </dxf>
    <dxf>
      <font>
        <b/>
        <i val="0"/>
        <color theme="3"/>
      </font>
    </dxf>
    <dxf>
      <font>
        <b/>
        <i val="0"/>
        <color theme="2"/>
      </font>
      <fill>
        <patternFill>
          <bgColor theme="3"/>
        </patternFill>
      </fill>
      <border diagonalUp="0" diagonalDown="0">
        <left style="thick">
          <color theme="3"/>
        </left>
        <right style="thick">
          <color theme="3"/>
        </right>
        <top style="thick">
          <color theme="3"/>
        </top>
        <bottom style="thick">
          <color theme="3"/>
        </bottom>
        <vertical/>
        <horizontal/>
      </border>
    </dxf>
    <dxf>
      <font>
        <b/>
        <i val="0"/>
        <color theme="4"/>
      </font>
      <border diagonalUp="0" diagonalDown="0">
        <left/>
        <right/>
        <top/>
        <bottom style="thick">
          <color theme="3"/>
        </bottom>
        <vertical/>
        <horizontal/>
      </border>
    </dxf>
    <dxf>
      <font>
        <color theme="3" tint="-0.24994659260841701"/>
      </font>
      <border>
        <vertical style="thick">
          <color theme="2"/>
        </vertical>
        <horizontal style="thin">
          <color theme="3" tint="0.39994506668294322"/>
        </horizontal>
      </border>
    </dxf>
  </dxfs>
  <tableStyles count="1" defaultTableStyle="Non-Profit Budget" defaultPivotStyle="PivotStyleMedium9">
    <tableStyle name="Non-Profit Budget" pivot="0" count="4">
      <tableStyleElement type="wholeTable" dxfId="34"/>
      <tableStyleElement type="headerRow" dxfId="33"/>
      <tableStyleElement type="totalRow" dxfId="32"/>
      <tableStyleElement type="firstColumn" dxfId="31"/>
    </tableStyle>
  </tableStyles>
  <colors>
    <mruColors>
      <color rgb="FFF9FAF4"/>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TableauChiffreAffaires[[#Headers],[CHIFFRE D’AFFAIRES]]</c:f>
          <c:strCache>
            <c:ptCount val="1"/>
            <c:pt idx="0">
              <c:v>CHIFFRE D’AFFAIRES</c:v>
            </c:pt>
          </c:strCache>
        </c:strRef>
      </c:tx>
      <c:layout>
        <c:manualLayout>
          <c:xMode val="edge"/>
          <c:yMode val="edge"/>
          <c:x val="2.0478452918729805E-2"/>
          <c:y val="4.4321591380024866E-2"/>
        </c:manualLayout>
      </c:layout>
      <c:overlay val="0"/>
      <c:spPr>
        <a:noFill/>
        <a:ln>
          <a:noFill/>
        </a:ln>
        <a:effectLst/>
      </c:spPr>
      <c:txPr>
        <a:bodyPr rot="0" spcFirstLastPara="1" vertOverflow="ellipsis" vert="horz" wrap="square" anchor="ctr" anchorCtr="1"/>
        <a:lstStyle/>
        <a:p>
          <a:pPr>
            <a:defRPr sz="2200" b="0" i="0" u="none" strike="noStrike" kern="1200" cap="all" baseline="0">
              <a:solidFill>
                <a:schemeClr val="accent1"/>
              </a:solidFill>
              <a:latin typeface="+mj-lt"/>
              <a:ea typeface="+mn-ea"/>
              <a:cs typeface="+mn-cs"/>
            </a:defRPr>
          </a:pPr>
          <a:endParaRPr lang="fr-FR"/>
        </a:p>
      </c:txPr>
    </c:title>
    <c:autoTitleDeleted val="0"/>
    <c:plotArea>
      <c:layout>
        <c:manualLayout>
          <c:layoutTarget val="inner"/>
          <c:xMode val="edge"/>
          <c:yMode val="edge"/>
          <c:x val="2.8170039443319767E-2"/>
          <c:y val="0.47319353501864903"/>
          <c:w val="0.92740343627259358"/>
          <c:h val="0.22721887227259591"/>
        </c:manualLayout>
      </c:layout>
      <c:barChart>
        <c:barDir val="bar"/>
        <c:grouping val="clustered"/>
        <c:varyColors val="0"/>
        <c:ser>
          <c:idx val="0"/>
          <c:order val="0"/>
          <c:tx>
            <c:strRef>
              <c:f>'Budget non lucratif'!$C$9:$C$10</c:f>
              <c:strCache>
                <c:ptCount val="2"/>
                <c:pt idx="0">
                  <c:v>AF 2011</c:v>
                </c:pt>
                <c:pt idx="1">
                  <c:v>ANNÉE PRÉCÉDENTE</c:v>
                </c:pt>
              </c:strCache>
            </c:strRef>
          </c:tx>
          <c:spPr>
            <a:solidFill>
              <a:schemeClr val="accent1">
                <a:tint val="65000"/>
              </a:schemeClr>
            </a:solidFill>
            <a:ln>
              <a:noFill/>
            </a:ln>
            <a:effectLst/>
          </c:spPr>
          <c:invertIfNegative val="0"/>
          <c:cat>
            <c:strLit>
              <c:ptCount val="1"/>
              <c:pt idx="0">
                <c:v>TOTAUX</c:v>
              </c:pt>
            </c:strLit>
          </c:cat>
          <c:val>
            <c:numRef>
              <c:f>'Budget non lucratif'!$C$16</c:f>
              <c:numCache>
                <c:formatCode>#\ ##0.00\ "€"_);\(#\ ##0.00\ "€"\)</c:formatCode>
                <c:ptCount val="1"/>
                <c:pt idx="0">
                  <c:v>230000</c:v>
                </c:pt>
              </c:numCache>
            </c:numRef>
          </c:val>
        </c:ser>
        <c:ser>
          <c:idx val="1"/>
          <c:order val="1"/>
          <c:tx>
            <c:strRef>
              <c:f>'Budget non lucratif'!$D$9:$D$10</c:f>
              <c:strCache>
                <c:ptCount val="2"/>
                <c:pt idx="0">
                  <c:v>AF 2012</c:v>
                </c:pt>
                <c:pt idx="1">
                  <c:v>PROPOSÉ</c:v>
                </c:pt>
              </c:strCache>
            </c:strRef>
          </c:tx>
          <c:spPr>
            <a:solidFill>
              <a:schemeClr val="accent1"/>
            </a:solidFill>
            <a:ln>
              <a:noFill/>
            </a:ln>
            <a:effectLst/>
          </c:spPr>
          <c:invertIfNegative val="0"/>
          <c:cat>
            <c:strLit>
              <c:ptCount val="1"/>
              <c:pt idx="0">
                <c:v>TOTAUX</c:v>
              </c:pt>
            </c:strLit>
          </c:cat>
          <c:val>
            <c:numRef>
              <c:f>'Budget non lucratif'!$D$16</c:f>
              <c:numCache>
                <c:formatCode>#\ ##0.00\ "€"_);\(#\ ##0.00\ "€"\)</c:formatCode>
                <c:ptCount val="1"/>
                <c:pt idx="0">
                  <c:v>290000</c:v>
                </c:pt>
              </c:numCache>
            </c:numRef>
          </c:val>
        </c:ser>
        <c:ser>
          <c:idx val="2"/>
          <c:order val="2"/>
          <c:tx>
            <c:strRef>
              <c:f>'Budget non lucratif'!$E$9:$E$10</c:f>
              <c:strCache>
                <c:ptCount val="2"/>
                <c:pt idx="0">
                  <c:v>AF 2012</c:v>
                </c:pt>
                <c:pt idx="1">
                  <c:v>RÉEL</c:v>
                </c:pt>
              </c:strCache>
            </c:strRef>
          </c:tx>
          <c:spPr>
            <a:solidFill>
              <a:schemeClr val="accent1">
                <a:shade val="65000"/>
              </a:schemeClr>
            </a:solidFill>
            <a:ln>
              <a:noFill/>
            </a:ln>
            <a:effectLst/>
          </c:spPr>
          <c:invertIfNegative val="0"/>
          <c:cat>
            <c:strLit>
              <c:ptCount val="1"/>
              <c:pt idx="0">
                <c:v>TOTAUX</c:v>
              </c:pt>
            </c:strLit>
          </c:cat>
          <c:val>
            <c:numRef>
              <c:f>'Budget non lucratif'!$E$16</c:f>
              <c:numCache>
                <c:formatCode>#\ ##0.00\ "€"_);\(#\ ##0.00\ "€"\)</c:formatCode>
                <c:ptCount val="1"/>
                <c:pt idx="0">
                  <c:v>250000</c:v>
                </c:pt>
              </c:numCache>
            </c:numRef>
          </c:val>
        </c:ser>
        <c:dLbls>
          <c:showLegendKey val="0"/>
          <c:showVal val="0"/>
          <c:showCatName val="0"/>
          <c:showSerName val="0"/>
          <c:showPercent val="0"/>
          <c:showBubbleSize val="0"/>
        </c:dLbls>
        <c:gapWidth val="32"/>
        <c:axId val="213612440"/>
        <c:axId val="213612832"/>
      </c:barChart>
      <c:catAx>
        <c:axId val="213612440"/>
        <c:scaling>
          <c:orientation val="minMax"/>
        </c:scaling>
        <c:delete val="1"/>
        <c:axPos val="l"/>
        <c:numFmt formatCode="General" sourceLinked="0"/>
        <c:majorTickMark val="out"/>
        <c:minorTickMark val="none"/>
        <c:tickLblPos val="nextTo"/>
        <c:crossAx val="213612832"/>
        <c:crosses val="autoZero"/>
        <c:auto val="1"/>
        <c:lblAlgn val="ctr"/>
        <c:lblOffset val="100"/>
        <c:noMultiLvlLbl val="0"/>
      </c:catAx>
      <c:valAx>
        <c:axId val="213612832"/>
        <c:scaling>
          <c:orientation val="minMax"/>
        </c:scaling>
        <c:delete val="0"/>
        <c:axPos val="b"/>
        <c:majorGridlines>
          <c:spPr>
            <a:ln w="9525" cap="flat" cmpd="sng" algn="ctr">
              <a:solidFill>
                <a:schemeClr val="tx2">
                  <a:lumMod val="60000"/>
                  <a:lumOff val="40000"/>
                </a:schemeClr>
              </a:solidFill>
              <a:prstDash val="solid"/>
              <a:round/>
            </a:ln>
            <a:effectLst/>
          </c:spPr>
        </c:majorGridlines>
        <c:numFmt formatCode="#,##0\ &quot;€&quot;" sourceLinked="0"/>
        <c:majorTickMark val="out"/>
        <c:minorTickMark val="none"/>
        <c:tickLblPos val="nextTo"/>
        <c:spPr>
          <a:noFill/>
          <a:ln w="9525" cap="flat" cmpd="sng" algn="ctr">
            <a:solidFill>
              <a:schemeClr val="tx2">
                <a:lumMod val="60000"/>
                <a:lumOff val="40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fr-FR"/>
          </a:p>
        </c:txPr>
        <c:crossAx val="213612440"/>
        <c:crosses val="autoZero"/>
        <c:crossBetween val="between"/>
        <c:dispUnits>
          <c:builtInUnit val="thousands"/>
          <c:dispUnitsLbl>
            <c:layout>
              <c:manualLayout>
                <c:xMode val="edge"/>
                <c:yMode val="edge"/>
                <c:x val="1.661150461181652E-2"/>
                <c:y val="0.85525127780080135"/>
              </c:manualLayout>
            </c:layout>
            <c:tx>
              <c:rich>
                <a:bodyPr rot="0" spcFirstLastPara="1" vertOverflow="ellipsis" vert="horz" wrap="square" anchor="ctr" anchorCtr="1"/>
                <a:lstStyle/>
                <a:p>
                  <a:pPr>
                    <a:defRPr sz="1000" b="0" i="0" u="none" strike="noStrike" kern="1200" cap="none" spc="30" baseline="0">
                      <a:solidFill>
                        <a:schemeClr val="tx2"/>
                      </a:solidFill>
                      <a:latin typeface="+mn-lt"/>
                      <a:ea typeface="+mn-ea"/>
                      <a:cs typeface="+mn-cs"/>
                    </a:defRPr>
                  </a:pPr>
                  <a:r>
                    <a:rPr lang="fr-FR" sz="1000" b="0" i="0" cap="none" spc="30" baseline="0">
                      <a:solidFill>
                        <a:schemeClr val="tx2"/>
                      </a:solidFill>
                    </a:rPr>
                    <a:t>En milliers</a:t>
                  </a:r>
                </a:p>
              </c:rich>
            </c:tx>
            <c:spPr>
              <a:noFill/>
              <a:ln>
                <a:noFill/>
              </a:ln>
              <a:effectLst/>
            </c:spPr>
            <c:txPr>
              <a:bodyPr rot="0" spcFirstLastPara="1" vertOverflow="ellipsis" vert="horz" wrap="square" anchor="ctr" anchorCtr="1"/>
              <a:lstStyle/>
              <a:p>
                <a:pPr>
                  <a:defRPr sz="1000" b="0" i="0" u="none" strike="noStrike" kern="1200" cap="none" spc="30" baseline="0">
                    <a:solidFill>
                      <a:schemeClr val="tx2"/>
                    </a:solidFill>
                    <a:latin typeface="+mn-lt"/>
                    <a:ea typeface="+mn-ea"/>
                    <a:cs typeface="+mn-cs"/>
                  </a:defRPr>
                </a:pPr>
                <a:endParaRPr lang="fr-FR"/>
              </a:p>
            </c:txPr>
          </c:dispUnitsLbl>
        </c:dispUnits>
      </c:valAx>
      <c:spPr>
        <a:noFill/>
        <a:ln>
          <a:noFill/>
        </a:ln>
        <a:effectLst/>
      </c:spPr>
    </c:plotArea>
    <c:legend>
      <c:legendPos val="t"/>
      <c:layout>
        <c:manualLayout>
          <c:xMode val="edge"/>
          <c:yMode val="edge"/>
          <c:x val="2.4794772993801302E-4"/>
          <c:y val="0.26485709283570924"/>
          <c:w val="0.52519012103051554"/>
          <c:h val="0.14388451443569553"/>
        </c:manualLayout>
      </c:layout>
      <c:overlay val="0"/>
      <c:spPr>
        <a:noFill/>
        <a:ln>
          <a:noFill/>
        </a:ln>
        <a:effectLst/>
      </c:spPr>
      <c:txPr>
        <a:bodyPr rot="0" spcFirstLastPara="1" vertOverflow="ellipsis" vert="horz" wrap="square" anchor="ctr" anchorCtr="1"/>
        <a:lstStyle/>
        <a:p>
          <a:pPr>
            <a:defRPr sz="1200" b="0" i="0" u="none" strike="noStrike" kern="1200" cap="all" baseline="0">
              <a:solidFill>
                <a:schemeClr val="tx2"/>
              </a:solidFill>
              <a:latin typeface="+mn-lt"/>
              <a:ea typeface="+mn-ea"/>
              <a:cs typeface="+mn-cs"/>
            </a:defRPr>
          </a:pPr>
          <a:endParaRPr lang="fr-FR"/>
        </a:p>
      </c:txPr>
    </c:legend>
    <c:plotVisOnly val="1"/>
    <c:dispBlanksAs val="gap"/>
    <c:showDLblsOverMax val="0"/>
  </c:chart>
  <c:spPr>
    <a:noFill/>
    <a:ln w="9525"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TableauDépenses[[#Headers],[DÉPENSES]]</c:f>
          <c:strCache>
            <c:ptCount val="1"/>
            <c:pt idx="0">
              <c:v>DÉPENSES</c:v>
            </c:pt>
          </c:strCache>
        </c:strRef>
      </c:tx>
      <c:layout>
        <c:manualLayout>
          <c:xMode val="edge"/>
          <c:yMode val="edge"/>
          <c:x val="2.0478452918729805E-2"/>
          <c:y val="4.4321591380024866E-2"/>
        </c:manualLayout>
      </c:layout>
      <c:overlay val="0"/>
      <c:spPr>
        <a:noFill/>
        <a:ln>
          <a:noFill/>
        </a:ln>
        <a:effectLst/>
      </c:spPr>
      <c:txPr>
        <a:bodyPr rot="0" spcFirstLastPara="1" vertOverflow="ellipsis" vert="horz" wrap="square" anchor="ctr" anchorCtr="1"/>
        <a:lstStyle/>
        <a:p>
          <a:pPr>
            <a:defRPr sz="2200" b="0" i="0" u="none" strike="noStrike" kern="1200" cap="all" baseline="0">
              <a:solidFill>
                <a:schemeClr val="accent1"/>
              </a:solidFill>
              <a:latin typeface="+mj-lt"/>
              <a:ea typeface="+mn-ea"/>
              <a:cs typeface="+mn-cs"/>
            </a:defRPr>
          </a:pPr>
          <a:endParaRPr lang="fr-FR"/>
        </a:p>
      </c:txPr>
    </c:title>
    <c:autoTitleDeleted val="0"/>
    <c:plotArea>
      <c:layout>
        <c:manualLayout>
          <c:layoutTarget val="inner"/>
          <c:xMode val="edge"/>
          <c:yMode val="edge"/>
          <c:x val="2.8170039443319767E-2"/>
          <c:y val="0.47319353501864903"/>
          <c:w val="0.92740343627259358"/>
          <c:h val="0.22721887227259591"/>
        </c:manualLayout>
      </c:layout>
      <c:barChart>
        <c:barDir val="bar"/>
        <c:grouping val="clustered"/>
        <c:varyColors val="0"/>
        <c:ser>
          <c:idx val="0"/>
          <c:order val="0"/>
          <c:tx>
            <c:strRef>
              <c:f>'Budget non lucratif'!$C$25:$C$26</c:f>
              <c:strCache>
                <c:ptCount val="2"/>
                <c:pt idx="0">
                  <c:v>AF 2011</c:v>
                </c:pt>
                <c:pt idx="1">
                  <c:v>ANNÉE PRÉCÉDENTE</c:v>
                </c:pt>
              </c:strCache>
            </c:strRef>
          </c:tx>
          <c:spPr>
            <a:solidFill>
              <a:schemeClr val="accent1">
                <a:tint val="65000"/>
              </a:schemeClr>
            </a:solidFill>
            <a:ln>
              <a:noFill/>
            </a:ln>
            <a:effectLst/>
          </c:spPr>
          <c:invertIfNegative val="0"/>
          <c:val>
            <c:numRef>
              <c:f>'Budget non lucratif'!$C$40</c:f>
              <c:numCache>
                <c:formatCode>_-* #\ ##0.00\ "€"_-;\-* #\ ##0.00\ "€"_-;_-* "-"??\ "€"_-;_-@_-</c:formatCode>
                <c:ptCount val="1"/>
                <c:pt idx="0">
                  <c:v>29500</c:v>
                </c:pt>
              </c:numCache>
            </c:numRef>
          </c:val>
        </c:ser>
        <c:ser>
          <c:idx val="1"/>
          <c:order val="1"/>
          <c:tx>
            <c:strRef>
              <c:f>'Budget non lucratif'!$D$25:$D$26</c:f>
              <c:strCache>
                <c:ptCount val="2"/>
                <c:pt idx="0">
                  <c:v>AF 2012</c:v>
                </c:pt>
                <c:pt idx="1">
                  <c:v>PROPOSÉ</c:v>
                </c:pt>
              </c:strCache>
            </c:strRef>
          </c:tx>
          <c:spPr>
            <a:solidFill>
              <a:schemeClr val="accent1"/>
            </a:solidFill>
            <a:ln>
              <a:noFill/>
            </a:ln>
            <a:effectLst/>
          </c:spPr>
          <c:invertIfNegative val="0"/>
          <c:val>
            <c:numRef>
              <c:f>'Budget non lucratif'!$D$40</c:f>
              <c:numCache>
                <c:formatCode>_-* #\ ##0.00\ "€"_-;\-* #\ ##0.00\ "€"_-;_-* "-"??\ "€"_-;_-@_-</c:formatCode>
                <c:ptCount val="1"/>
                <c:pt idx="0">
                  <c:v>46700</c:v>
                </c:pt>
              </c:numCache>
            </c:numRef>
          </c:val>
        </c:ser>
        <c:ser>
          <c:idx val="2"/>
          <c:order val="2"/>
          <c:tx>
            <c:strRef>
              <c:f>'Budget non lucratif'!$E$25:$E$26</c:f>
              <c:strCache>
                <c:ptCount val="2"/>
                <c:pt idx="0">
                  <c:v>AF 2012</c:v>
                </c:pt>
                <c:pt idx="1">
                  <c:v>RÉEL</c:v>
                </c:pt>
              </c:strCache>
            </c:strRef>
          </c:tx>
          <c:spPr>
            <a:solidFill>
              <a:schemeClr val="accent1">
                <a:shade val="65000"/>
              </a:schemeClr>
            </a:solidFill>
            <a:ln>
              <a:noFill/>
            </a:ln>
            <a:effectLst/>
          </c:spPr>
          <c:invertIfNegative val="0"/>
          <c:val>
            <c:numRef>
              <c:f>'Budget non lucratif'!$E$40</c:f>
              <c:numCache>
                <c:formatCode>_-* #\ ##0.00\ "€"_-;\-* #\ ##0.00\ "€"_-;_-* "-"??\ "€"_-;_-@_-</c:formatCode>
                <c:ptCount val="1"/>
                <c:pt idx="0">
                  <c:v>47750</c:v>
                </c:pt>
              </c:numCache>
            </c:numRef>
          </c:val>
        </c:ser>
        <c:dLbls>
          <c:showLegendKey val="0"/>
          <c:showVal val="0"/>
          <c:showCatName val="0"/>
          <c:showSerName val="0"/>
          <c:showPercent val="0"/>
          <c:showBubbleSize val="0"/>
        </c:dLbls>
        <c:gapWidth val="32"/>
        <c:axId val="213613616"/>
        <c:axId val="213614008"/>
      </c:barChart>
      <c:catAx>
        <c:axId val="213613616"/>
        <c:scaling>
          <c:orientation val="minMax"/>
        </c:scaling>
        <c:delete val="1"/>
        <c:axPos val="l"/>
        <c:numFmt formatCode="General" sourceLinked="0"/>
        <c:majorTickMark val="out"/>
        <c:minorTickMark val="none"/>
        <c:tickLblPos val="nextTo"/>
        <c:crossAx val="213614008"/>
        <c:crosses val="autoZero"/>
        <c:auto val="1"/>
        <c:lblAlgn val="ctr"/>
        <c:lblOffset val="100"/>
        <c:noMultiLvlLbl val="0"/>
      </c:catAx>
      <c:valAx>
        <c:axId val="213614008"/>
        <c:scaling>
          <c:orientation val="minMax"/>
        </c:scaling>
        <c:delete val="0"/>
        <c:axPos val="b"/>
        <c:majorGridlines>
          <c:spPr>
            <a:ln w="9525" cap="flat" cmpd="sng" algn="ctr">
              <a:solidFill>
                <a:schemeClr val="tx2">
                  <a:lumMod val="60000"/>
                  <a:lumOff val="40000"/>
                </a:schemeClr>
              </a:solidFill>
              <a:prstDash val="solid"/>
              <a:round/>
            </a:ln>
            <a:effectLst/>
          </c:spPr>
        </c:majorGridlines>
        <c:numFmt formatCode="#,##0\ &quot;€&quot;" sourceLinked="0"/>
        <c:majorTickMark val="out"/>
        <c:minorTickMark val="none"/>
        <c:tickLblPos val="nextTo"/>
        <c:spPr>
          <a:noFill/>
          <a:ln w="9525" cap="flat" cmpd="sng" algn="ctr">
            <a:solidFill>
              <a:schemeClr val="tx2">
                <a:lumMod val="60000"/>
                <a:lumOff val="40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fr-FR"/>
          </a:p>
        </c:txPr>
        <c:crossAx val="213613616"/>
        <c:crosses val="autoZero"/>
        <c:crossBetween val="between"/>
        <c:dispUnits>
          <c:builtInUnit val="thousands"/>
          <c:dispUnitsLbl>
            <c:layout>
              <c:manualLayout>
                <c:xMode val="edge"/>
                <c:yMode val="edge"/>
                <c:x val="1.661150461181652E-2"/>
                <c:y val="0.85525127780080135"/>
              </c:manualLayout>
            </c:layout>
            <c:tx>
              <c:rich>
                <a:bodyPr rot="0" spcFirstLastPara="1" vertOverflow="ellipsis" vert="horz" wrap="square" anchor="ctr" anchorCtr="1"/>
                <a:lstStyle/>
                <a:p>
                  <a:pPr>
                    <a:defRPr sz="1000" b="0" i="0" u="none" strike="noStrike" kern="1200" cap="none" spc="30" baseline="0">
                      <a:solidFill>
                        <a:schemeClr val="tx2"/>
                      </a:solidFill>
                      <a:latin typeface="+mn-lt"/>
                      <a:ea typeface="+mn-ea"/>
                      <a:cs typeface="+mn-cs"/>
                    </a:defRPr>
                  </a:pPr>
                  <a:r>
                    <a:rPr lang="fr-FR" sz="1000" b="0" i="0" cap="none" spc="30" baseline="0">
                      <a:solidFill>
                        <a:schemeClr val="tx2"/>
                      </a:solidFill>
                    </a:rPr>
                    <a:t>En milliers</a:t>
                  </a:r>
                </a:p>
              </c:rich>
            </c:tx>
            <c:spPr>
              <a:noFill/>
              <a:ln>
                <a:noFill/>
              </a:ln>
              <a:effectLst/>
            </c:spPr>
            <c:txPr>
              <a:bodyPr rot="0" spcFirstLastPara="1" vertOverflow="ellipsis" vert="horz" wrap="square" anchor="ctr" anchorCtr="1"/>
              <a:lstStyle/>
              <a:p>
                <a:pPr>
                  <a:defRPr sz="1000" b="0" i="0" u="none" strike="noStrike" kern="1200" cap="none" spc="30" baseline="0">
                    <a:solidFill>
                      <a:schemeClr val="tx2"/>
                    </a:solidFill>
                    <a:latin typeface="+mn-lt"/>
                    <a:ea typeface="+mn-ea"/>
                    <a:cs typeface="+mn-cs"/>
                  </a:defRPr>
                </a:pPr>
                <a:endParaRPr lang="fr-FR"/>
              </a:p>
            </c:txPr>
          </c:dispUnitsLbl>
        </c:dispUnits>
      </c:valAx>
      <c:spPr>
        <a:noFill/>
        <a:ln>
          <a:noFill/>
        </a:ln>
        <a:effectLst/>
      </c:spPr>
    </c:plotArea>
    <c:legend>
      <c:legendPos val="t"/>
      <c:layout>
        <c:manualLayout>
          <c:xMode val="edge"/>
          <c:yMode val="edge"/>
          <c:x val="2.4794772993801302E-4"/>
          <c:y val="0.26485709283570924"/>
          <c:w val="0.52519012103051554"/>
          <c:h val="0.14388451443569553"/>
        </c:manualLayout>
      </c:layout>
      <c:overlay val="0"/>
      <c:spPr>
        <a:noFill/>
        <a:ln>
          <a:noFill/>
        </a:ln>
        <a:effectLst/>
      </c:spPr>
      <c:txPr>
        <a:bodyPr rot="0" spcFirstLastPara="1" vertOverflow="ellipsis" vert="horz" wrap="square" anchor="ctr" anchorCtr="1"/>
        <a:lstStyle/>
        <a:p>
          <a:pPr>
            <a:defRPr sz="1200" b="0" i="0" u="none" strike="noStrike" kern="1200" cap="all" baseline="0">
              <a:solidFill>
                <a:schemeClr val="tx2"/>
              </a:solidFill>
              <a:latin typeface="+mn-lt"/>
              <a:ea typeface="+mn-ea"/>
              <a:cs typeface="+mn-cs"/>
            </a:defRPr>
          </a:pPr>
          <a:endParaRPr lang="fr-FR"/>
        </a:p>
      </c:txPr>
    </c:legend>
    <c:plotVisOnly val="1"/>
    <c:dispBlanksAs val="gap"/>
    <c:showDLblsOverMax val="0"/>
  </c:chart>
  <c:spPr>
    <a:noFill/>
    <a:ln w="9525" cap="flat" cmpd="sng" algn="ctr">
      <a:noFill/>
      <a:prstDash val="solid"/>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tx1"/>
    </cs:fontRef>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tx1"/>
    </cs:fontRef>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73914</xdr:colOff>
      <xdr:row>1</xdr:row>
      <xdr:rowOff>228600</xdr:rowOff>
    </xdr:from>
    <xdr:to>
      <xdr:col>7</xdr:col>
      <xdr:colOff>95250</xdr:colOff>
      <xdr:row>7</xdr:row>
      <xdr:rowOff>209550</xdr:rowOff>
    </xdr:to>
    <xdr:graphicFrame macro="">
      <xdr:nvGraphicFramePr>
        <xdr:cNvPr id="3" name="Revenue" descr="Bar chart comparing Prior, Proposed and Actual revenue for the fiscal year." title="Reven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73914</xdr:colOff>
      <xdr:row>17</xdr:row>
      <xdr:rowOff>38100</xdr:rowOff>
    </xdr:from>
    <xdr:to>
      <xdr:col>7</xdr:col>
      <xdr:colOff>95250</xdr:colOff>
      <xdr:row>23</xdr:row>
      <xdr:rowOff>19050</xdr:rowOff>
    </xdr:to>
    <xdr:graphicFrame macro="">
      <xdr:nvGraphicFramePr>
        <xdr:cNvPr id="7" name="DÉPENSES" descr="Graphique en barres comparant les chiffres d’affaires précédent, proposé et actuel pour l’année fiscale." title="Chiffre d’affair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auChiffreAffaires" displayName="TableauChiffreAffaires" ref="B10:G16" totalsRowCount="1" headerRowDxfId="27" dataDxfId="26" totalsRowDxfId="25">
  <tableColumns count="6">
    <tableColumn id="1" name="CHIFFRE D’AFFAIRES" totalsRowLabel="TOTAUX" dataDxfId="24" totalsRowDxfId="23"/>
    <tableColumn id="2" name="ANNÉE PRÉCÉDENTE" totalsRowFunction="sum" dataDxfId="22" totalsRowDxfId="21"/>
    <tableColumn id="3" name="PROPOSÉ" totalsRowFunction="sum" dataDxfId="20" totalsRowDxfId="19"/>
    <tableColumn id="4" name="RÉEL" totalsRowFunction="sum" dataDxfId="18" totalsRowDxfId="17"/>
    <tableColumn id="5" name="ÉCART" totalsRowFunction="sum" totalsRowDxfId="16"/>
    <tableColumn id="6" name="+/- ANNÉE PRÉCÉDENTE" totalsRowFunction="min" dataDxfId="15" totalsRowDxfId="14">
      <calculatedColumnFormula>TableauChiffreAffaires[[#This Row],[RÉEL]]-TableauChiffreAffaires[[#This Row],[ANNÉE PRÉCÉDENTE]]</calculatedColumnFormula>
    </tableColumn>
  </tableColumns>
  <tableStyleInfo name="Non-Profit Budget" showFirstColumn="1" showLastColumn="0" showRowStripes="1" showColumnStripes="0"/>
  <extLst>
    <ext xmlns:x14="http://schemas.microsoft.com/office/spreadsheetml/2009/9/main" uri="{504A1905-F514-4f6f-8877-14C23A59335A}">
      <x14:table altText="Chiffre d’affaires" altTextSummary="Liste des chiffres d’affaires et totaux pour l’année fiscale précédente, proposée et réelle, ainsi que l’écart et la différence entre les montants du budget réel et de celui de l’année précédente."/>
    </ext>
  </extLst>
</table>
</file>

<file path=xl/tables/table2.xml><?xml version="1.0" encoding="utf-8"?>
<table xmlns="http://schemas.openxmlformats.org/spreadsheetml/2006/main" id="2" name="TableauDépenses" displayName="TableauDépenses" ref="B26:G40" totalsRowCount="1" dataDxfId="13" totalsRowDxfId="12">
  <tableColumns count="6">
    <tableColumn id="1" name="DÉPENSES" totalsRowLabel="TOTAUX" dataDxfId="11" totalsRowDxfId="10"/>
    <tableColumn id="2" name="ANNÉE PRÉCÉDENTE" totalsRowFunction="sum" dataDxfId="9" totalsRowDxfId="8"/>
    <tableColumn id="3" name="PROPOSÉ" totalsRowFunction="sum" dataDxfId="7" totalsRowDxfId="6"/>
    <tableColumn id="4" name="RÉEL" totalsRowFunction="sum" dataDxfId="5" totalsRowDxfId="4"/>
    <tableColumn id="5" name="ÉCART" totalsRowFunction="sum" dataDxfId="3" totalsRowDxfId="2">
      <calculatedColumnFormula>TableauDépenses[[#This Row],[RÉEL]]-TableauDépenses[[#This Row],[PROPOSÉ]]</calculatedColumnFormula>
    </tableColumn>
    <tableColumn id="6" name="+/- ANNÉE PRÉCÉDENTE" totalsRowFunction="sum" dataDxfId="1" totalsRowDxfId="0">
      <calculatedColumnFormula>TableauDépenses[[#This Row],[RÉEL]]-TableauDépenses[[#This Row],[ANNÉE PRÉCÉDENTE]]</calculatedColumnFormula>
    </tableColumn>
  </tableColumns>
  <tableStyleInfo name="Non-Profit Budget" showFirstColumn="1" showLastColumn="0" showRowStripes="1" showColumnStripes="0"/>
  <extLst>
    <ext xmlns:x14="http://schemas.microsoft.com/office/spreadsheetml/2009/9/main" uri="{504A1905-F514-4f6f-8877-14C23A59335A}">
      <x14:table altText="Chiffre d’affaires" altTextSummary="Liste des dépenses et totaux pour l’année fiscale précédente, proposée et réelle, ainsi que l’écart et la différence entre les montants du budget réel et de celui de l’année précédente."/>
    </ext>
  </extLst>
</table>
</file>

<file path=xl/theme/theme1.xml><?xml version="1.0" encoding="utf-8"?>
<a:theme xmlns:a="http://schemas.openxmlformats.org/drawingml/2006/main" name="Office Theme">
  <a:themeElements>
    <a:clrScheme name="Non Profit Budget">
      <a:dk1>
        <a:sysClr val="windowText" lastClr="000000"/>
      </a:dk1>
      <a:lt1>
        <a:sysClr val="window" lastClr="FFFFFF"/>
      </a:lt1>
      <a:dk2>
        <a:srgbClr val="47403C"/>
      </a:dk2>
      <a:lt2>
        <a:srgbClr val="FDFDFB"/>
      </a:lt2>
      <a:accent1>
        <a:srgbClr val="73B5C2"/>
      </a:accent1>
      <a:accent2>
        <a:srgbClr val="F47247"/>
      </a:accent2>
      <a:accent3>
        <a:srgbClr val="80C077"/>
      </a:accent3>
      <a:accent4>
        <a:srgbClr val="AD7A99"/>
      </a:accent4>
      <a:accent5>
        <a:srgbClr val="EBA91C"/>
      </a:accent5>
      <a:accent6>
        <a:srgbClr val="F08690"/>
      </a:accent6>
      <a:hlink>
        <a:srgbClr val="74ACDC"/>
      </a:hlink>
      <a:folHlink>
        <a:srgbClr val="AD7A99"/>
      </a:folHlink>
    </a:clrScheme>
    <a:fontScheme name="Non Profit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G40"/>
  <sheetViews>
    <sheetView showGridLines="0" tabSelected="1" zoomScaleNormal="100" workbookViewId="0"/>
  </sheetViews>
  <sheetFormatPr baseColWidth="10" defaultColWidth="9.140625" defaultRowHeight="24" customHeight="1" x14ac:dyDescent="0.25"/>
  <cols>
    <col min="1" max="1" width="2.85546875" customWidth="1"/>
    <col min="2" max="2" width="38.7109375" customWidth="1"/>
    <col min="3" max="5" width="18.85546875" customWidth="1"/>
    <col min="6" max="6" width="23.85546875" customWidth="1"/>
    <col min="7" max="7" width="22.140625" customWidth="1"/>
    <col min="8" max="8" width="2.85546875" customWidth="1"/>
  </cols>
  <sheetData>
    <row r="1" spans="2:7" ht="58.5" customHeight="1" x14ac:dyDescent="0.7">
      <c r="B1" s="3" t="s">
        <v>18</v>
      </c>
      <c r="F1" s="8" t="s">
        <v>19</v>
      </c>
      <c r="G1" s="2">
        <v>2012</v>
      </c>
    </row>
    <row r="2" spans="2:7" s="1" customFormat="1" ht="24" customHeight="1" x14ac:dyDescent="0.7">
      <c r="B2" s="3"/>
      <c r="F2" s="8"/>
      <c r="G2" s="2"/>
    </row>
    <row r="3" spans="2:7" s="1" customFormat="1" ht="24" customHeight="1" x14ac:dyDescent="0.25"/>
    <row r="4" spans="2:7" s="1" customFormat="1" ht="24" customHeight="1" x14ac:dyDescent="0.25"/>
    <row r="5" spans="2:7" s="1" customFormat="1" ht="24" customHeight="1" x14ac:dyDescent="0.25"/>
    <row r="6" spans="2:7" s="1" customFormat="1" ht="24" customHeight="1" x14ac:dyDescent="0.25"/>
    <row r="7" spans="2:7" s="1" customFormat="1" ht="24" customHeight="1" x14ac:dyDescent="0.25"/>
    <row r="8" spans="2:7" s="1" customFormat="1" ht="24" customHeight="1" x14ac:dyDescent="0.25"/>
    <row r="9" spans="2:7" ht="24" customHeight="1" x14ac:dyDescent="0.3">
      <c r="B9" s="12"/>
      <c r="C9" s="16" t="str">
        <f>CONCATENATE("AF ",AF-1)</f>
        <v>AF 2011</v>
      </c>
      <c r="D9" s="16" t="str">
        <f>CONCATENATE("AF ",AF)</f>
        <v>AF 2012</v>
      </c>
      <c r="E9" s="16" t="str">
        <f>CONCATENATE("AF ",AF)</f>
        <v>AF 2012</v>
      </c>
      <c r="F9" s="16" t="str">
        <f>CONCATENATE("AF ",AF)</f>
        <v>AF 2012</v>
      </c>
      <c r="G9" s="17" t="str">
        <f>CONCATENATE("AF ",AF)</f>
        <v>AF 2012</v>
      </c>
    </row>
    <row r="10" spans="2:7" ht="24" customHeight="1" x14ac:dyDescent="0.25">
      <c r="B10" s="20" t="s">
        <v>24</v>
      </c>
      <c r="C10" s="18" t="s">
        <v>20</v>
      </c>
      <c r="D10" s="18" t="s">
        <v>21</v>
      </c>
      <c r="E10" s="18" t="s">
        <v>22</v>
      </c>
      <c r="F10" s="18" t="s">
        <v>27</v>
      </c>
      <c r="G10" s="19" t="s">
        <v>23</v>
      </c>
    </row>
    <row r="11" spans="2:7" ht="24" customHeight="1" x14ac:dyDescent="0.25">
      <c r="B11" s="9" t="s">
        <v>1</v>
      </c>
      <c r="C11" s="10">
        <v>150000</v>
      </c>
      <c r="D11" s="10">
        <v>200000</v>
      </c>
      <c r="E11" s="10">
        <v>180000</v>
      </c>
      <c r="F11" s="10">
        <f>TableauChiffreAffaires[[#This Row],[RÉEL]]-TableauChiffreAffaires[[#This Row],[PROPOSÉ]]</f>
        <v>-20000</v>
      </c>
      <c r="G11" s="11">
        <f>TableauChiffreAffaires[[#This Row],[RÉEL]]-TableauChiffreAffaires[[#This Row],[ANNÉE PRÉCÉDENTE]]</f>
        <v>30000</v>
      </c>
    </row>
    <row r="12" spans="2:7" ht="24" customHeight="1" x14ac:dyDescent="0.25">
      <c r="B12" s="9" t="s">
        <v>0</v>
      </c>
      <c r="C12" s="10">
        <v>50000</v>
      </c>
      <c r="D12" s="10">
        <v>50000</v>
      </c>
      <c r="E12" s="10">
        <v>50000</v>
      </c>
      <c r="F12" s="10">
        <f>TableauChiffreAffaires[[#This Row],[RÉEL]]-TableauChiffreAffaires[[#This Row],[PROPOSÉ]]</f>
        <v>0</v>
      </c>
      <c r="G12" s="11">
        <f>TableauChiffreAffaires[[#This Row],[RÉEL]]-TableauChiffreAffaires[[#This Row],[ANNÉE PRÉCÉDENTE]]</f>
        <v>0</v>
      </c>
    </row>
    <row r="13" spans="2:7" ht="24" customHeight="1" x14ac:dyDescent="0.25">
      <c r="B13" s="9" t="s">
        <v>4</v>
      </c>
      <c r="C13" s="10">
        <v>30000</v>
      </c>
      <c r="D13" s="10">
        <v>40000</v>
      </c>
      <c r="E13" s="10">
        <v>20000</v>
      </c>
      <c r="F13" s="10">
        <f>TableauChiffreAffaires[[#This Row],[RÉEL]]-TableauChiffreAffaires[[#This Row],[PROPOSÉ]]</f>
        <v>-20000</v>
      </c>
      <c r="G13" s="11">
        <f>TableauChiffreAffaires[[#This Row],[RÉEL]]-TableauChiffreAffaires[[#This Row],[ANNÉE PRÉCÉDENTE]]</f>
        <v>-10000</v>
      </c>
    </row>
    <row r="14" spans="2:7" ht="24" customHeight="1" x14ac:dyDescent="0.25">
      <c r="B14" s="9" t="s">
        <v>2</v>
      </c>
      <c r="C14" s="10"/>
      <c r="D14" s="10"/>
      <c r="E14" s="10"/>
      <c r="F14" s="10">
        <f>TableauChiffreAffaires[[#This Row],[RÉEL]]-TableauChiffreAffaires[[#This Row],[PROPOSÉ]]</f>
        <v>0</v>
      </c>
      <c r="G14" s="11">
        <f>TableauChiffreAffaires[[#This Row],[RÉEL]]-TableauChiffreAffaires[[#This Row],[ANNÉE PRÉCÉDENTE]]</f>
        <v>0</v>
      </c>
    </row>
    <row r="15" spans="2:7" ht="24" customHeight="1" x14ac:dyDescent="0.25">
      <c r="B15" s="9" t="s">
        <v>3</v>
      </c>
      <c r="C15" s="10"/>
      <c r="D15" s="10"/>
      <c r="E15" s="10"/>
      <c r="F15" s="10">
        <f>TableauChiffreAffaires[[#This Row],[RÉEL]]-TableauChiffreAffaires[[#This Row],[PROPOSÉ]]</f>
        <v>0</v>
      </c>
      <c r="G15" s="11">
        <f>TableauChiffreAffaires[[#This Row],[RÉEL]]-TableauChiffreAffaires[[#This Row],[ANNÉE PRÉCÉDENTE]]</f>
        <v>0</v>
      </c>
    </row>
    <row r="16" spans="2:7" ht="24" customHeight="1" x14ac:dyDescent="0.25">
      <c r="B16" s="9" t="s">
        <v>26</v>
      </c>
      <c r="C16" s="23">
        <f>SUBTOTAL(109,TableauChiffreAffaires[ANNÉE PRÉCÉDENTE])</f>
        <v>230000</v>
      </c>
      <c r="D16" s="23">
        <f>SUBTOTAL(109,TableauChiffreAffaires[PROPOSÉ])</f>
        <v>290000</v>
      </c>
      <c r="E16" s="23">
        <f>SUBTOTAL(109,TableauChiffreAffaires[RÉEL])</f>
        <v>250000</v>
      </c>
      <c r="F16" s="24">
        <f>SUBTOTAL(109,TableauChiffreAffaires[ÉCART])</f>
        <v>-40000</v>
      </c>
      <c r="G16" s="24">
        <f>SUBTOTAL(105,TableauChiffreAffaires[+/- ANNÉE PRÉCÉDENTE])</f>
        <v>-10000</v>
      </c>
    </row>
    <row r="17" spans="2:7" s="12" customFormat="1" ht="24" customHeight="1" x14ac:dyDescent="0.25">
      <c r="B17" s="26"/>
      <c r="C17" s="26"/>
      <c r="D17" s="26"/>
      <c r="E17" s="26"/>
      <c r="F17" s="26"/>
      <c r="G17" s="26"/>
    </row>
    <row r="18" spans="2:7" s="12" customFormat="1" ht="24" customHeight="1" x14ac:dyDescent="0.25">
      <c r="B18" s="13"/>
      <c r="C18" s="14"/>
      <c r="D18" s="14"/>
      <c r="E18" s="14"/>
      <c r="F18" s="14"/>
      <c r="G18" s="15"/>
    </row>
    <row r="19" spans="2:7" s="12" customFormat="1" ht="24" customHeight="1" x14ac:dyDescent="0.25">
      <c r="B19" s="13"/>
      <c r="C19" s="14"/>
      <c r="D19" s="14"/>
      <c r="E19" s="14"/>
      <c r="F19" s="14"/>
      <c r="G19" s="15"/>
    </row>
    <row r="20" spans="2:7" s="12" customFormat="1" ht="24" customHeight="1" x14ac:dyDescent="0.25">
      <c r="B20" s="13"/>
      <c r="C20" s="14"/>
      <c r="D20" s="14"/>
      <c r="E20" s="14"/>
      <c r="F20" s="14"/>
      <c r="G20" s="15"/>
    </row>
    <row r="21" spans="2:7" s="12" customFormat="1" ht="24" customHeight="1" x14ac:dyDescent="0.25">
      <c r="B21" s="25"/>
      <c r="C21" s="25"/>
      <c r="D21" s="25"/>
      <c r="E21" s="25"/>
      <c r="F21" s="25"/>
      <c r="G21" s="15"/>
    </row>
    <row r="22" spans="2:7" ht="24" customHeight="1" x14ac:dyDescent="0.25">
      <c r="G22" s="12"/>
    </row>
    <row r="23" spans="2:7" s="1" customFormat="1" ht="24" customHeight="1" x14ac:dyDescent="0.25">
      <c r="B23"/>
      <c r="C23"/>
      <c r="D23"/>
      <c r="E23"/>
      <c r="F23"/>
      <c r="G23"/>
    </row>
    <row r="24" spans="2:7" ht="24" customHeight="1" x14ac:dyDescent="0.25">
      <c r="B24" s="1"/>
      <c r="C24" s="1"/>
      <c r="D24" s="1"/>
      <c r="E24" s="1"/>
      <c r="F24" s="1"/>
      <c r="G24" s="1"/>
    </row>
    <row r="25" spans="2:7" ht="24" customHeight="1" x14ac:dyDescent="0.3">
      <c r="C25" s="16" t="str">
        <f>CONCATENATE("AF ",AF-1)</f>
        <v>AF 2011</v>
      </c>
      <c r="D25" s="16" t="str">
        <f>CONCATENATE("AF ",AF)</f>
        <v>AF 2012</v>
      </c>
      <c r="E25" s="16" t="str">
        <f>CONCATENATE("AF ",AF)</f>
        <v>AF 2012</v>
      </c>
      <c r="F25" s="16" t="str">
        <f>CONCATENATE("AF ",AF)</f>
        <v>AF 2012</v>
      </c>
      <c r="G25" s="17" t="str">
        <f>CONCATENATE("AF ",AF)</f>
        <v>AF 2012</v>
      </c>
    </row>
    <row r="26" spans="2:7" ht="24" customHeight="1" x14ac:dyDescent="0.25">
      <c r="B26" s="5" t="s">
        <v>25</v>
      </c>
      <c r="C26" s="18" t="s">
        <v>20</v>
      </c>
      <c r="D26" s="18" t="s">
        <v>21</v>
      </c>
      <c r="E26" s="18" t="s">
        <v>22</v>
      </c>
      <c r="F26" s="18" t="s">
        <v>27</v>
      </c>
      <c r="G26" s="19" t="s">
        <v>23</v>
      </c>
    </row>
    <row r="27" spans="2:7" ht="24" customHeight="1" x14ac:dyDescent="0.25">
      <c r="B27" s="4" t="s">
        <v>11</v>
      </c>
      <c r="C27" s="6">
        <v>15000</v>
      </c>
      <c r="D27" s="6">
        <v>30000</v>
      </c>
      <c r="E27" s="6">
        <v>30000</v>
      </c>
      <c r="F27" s="6">
        <f>TableauDépenses[[#This Row],[RÉEL]]-TableauDépenses[[#This Row],[PROPOSÉ]]</f>
        <v>0</v>
      </c>
      <c r="G27" s="7">
        <f>TableauDépenses[[#This Row],[RÉEL]]-TableauDépenses[[#This Row],[ANNÉE PRÉCÉDENTE]]</f>
        <v>15000</v>
      </c>
    </row>
    <row r="28" spans="2:7" ht="24" customHeight="1" x14ac:dyDescent="0.25">
      <c r="B28" s="4" t="s">
        <v>10</v>
      </c>
      <c r="C28" s="6">
        <v>5000</v>
      </c>
      <c r="D28" s="6">
        <v>7500</v>
      </c>
      <c r="E28" s="6">
        <v>7800</v>
      </c>
      <c r="F28" s="6">
        <f>TableauDépenses[[#This Row],[RÉEL]]-TableauDépenses[[#This Row],[PROPOSÉ]]</f>
        <v>300</v>
      </c>
      <c r="G28" s="7">
        <f>TableauDépenses[[#This Row],[RÉEL]]-TableauDépenses[[#This Row],[ANNÉE PRÉCÉDENTE]]</f>
        <v>2800</v>
      </c>
    </row>
    <row r="29" spans="2:7" ht="24" customHeight="1" x14ac:dyDescent="0.25">
      <c r="B29" s="4" t="s">
        <v>13</v>
      </c>
      <c r="C29" s="6">
        <v>6000</v>
      </c>
      <c r="D29" s="6">
        <v>6000</v>
      </c>
      <c r="E29" s="6">
        <v>6000</v>
      </c>
      <c r="F29" s="6">
        <f>TableauDépenses[[#This Row],[RÉEL]]-TableauDépenses[[#This Row],[PROPOSÉ]]</f>
        <v>0</v>
      </c>
      <c r="G29" s="7">
        <f>TableauDépenses[[#This Row],[RÉEL]]-TableauDépenses[[#This Row],[ANNÉE PRÉCÉDENTE]]</f>
        <v>0</v>
      </c>
    </row>
    <row r="30" spans="2:7" ht="24" customHeight="1" x14ac:dyDescent="0.25">
      <c r="B30" s="4" t="s">
        <v>12</v>
      </c>
      <c r="C30" s="6">
        <v>1000</v>
      </c>
      <c r="D30" s="6">
        <v>1200</v>
      </c>
      <c r="E30" s="6">
        <v>1150</v>
      </c>
      <c r="F30" s="6">
        <f>TableauDépenses[[#This Row],[RÉEL]]-TableauDépenses[[#This Row],[PROPOSÉ]]</f>
        <v>-50</v>
      </c>
      <c r="G30" s="7">
        <f>TableauDépenses[[#This Row],[RÉEL]]-TableauDépenses[[#This Row],[ANNÉE PRÉCÉDENTE]]</f>
        <v>150</v>
      </c>
    </row>
    <row r="31" spans="2:7" ht="24" customHeight="1" x14ac:dyDescent="0.25">
      <c r="B31" s="4" t="s">
        <v>8</v>
      </c>
      <c r="C31" s="6">
        <v>2500</v>
      </c>
      <c r="D31" s="6">
        <v>2000</v>
      </c>
      <c r="E31" s="6">
        <v>2800</v>
      </c>
      <c r="F31" s="6">
        <f>TableauDépenses[[#This Row],[RÉEL]]-TableauDépenses[[#This Row],[PROPOSÉ]]</f>
        <v>800</v>
      </c>
      <c r="G31" s="7">
        <f>TableauDépenses[[#This Row],[RÉEL]]-TableauDépenses[[#This Row],[ANNÉE PRÉCÉDENTE]]</f>
        <v>300</v>
      </c>
    </row>
    <row r="32" spans="2:7" ht="24" customHeight="1" x14ac:dyDescent="0.25">
      <c r="B32" s="4" t="s">
        <v>16</v>
      </c>
      <c r="C32" s="6"/>
      <c r="D32" s="6"/>
      <c r="E32" s="6"/>
      <c r="F32" s="6">
        <f>TableauDépenses[[#This Row],[RÉEL]]-TableauDépenses[[#This Row],[PROPOSÉ]]</f>
        <v>0</v>
      </c>
      <c r="G32" s="7">
        <f>TableauDépenses[[#This Row],[RÉEL]]-TableauDépenses[[#This Row],[ANNÉE PRÉCÉDENTE]]</f>
        <v>0</v>
      </c>
    </row>
    <row r="33" spans="2:7" ht="24" customHeight="1" x14ac:dyDescent="0.25">
      <c r="B33" s="4" t="s">
        <v>14</v>
      </c>
      <c r="C33" s="6"/>
      <c r="D33" s="6"/>
      <c r="E33" s="6"/>
      <c r="F33" s="6">
        <f>TableauDépenses[[#This Row],[RÉEL]]-TableauDépenses[[#This Row],[PROPOSÉ]]</f>
        <v>0</v>
      </c>
      <c r="G33" s="7">
        <f>TableauDépenses[[#This Row],[RÉEL]]-TableauDépenses[[#This Row],[ANNÉE PRÉCÉDENTE]]</f>
        <v>0</v>
      </c>
    </row>
    <row r="34" spans="2:7" ht="24" customHeight="1" x14ac:dyDescent="0.25">
      <c r="B34" s="4" t="s">
        <v>5</v>
      </c>
      <c r="C34" s="6"/>
      <c r="D34" s="6"/>
      <c r="E34" s="6"/>
      <c r="F34" s="6">
        <f>TableauDépenses[[#This Row],[RÉEL]]-TableauDépenses[[#This Row],[PROPOSÉ]]</f>
        <v>0</v>
      </c>
      <c r="G34" s="7">
        <f>TableauDépenses[[#This Row],[RÉEL]]-TableauDépenses[[#This Row],[ANNÉE PRÉCÉDENTE]]</f>
        <v>0</v>
      </c>
    </row>
    <row r="35" spans="2:7" ht="24" customHeight="1" x14ac:dyDescent="0.25">
      <c r="B35" s="4" t="s">
        <v>9</v>
      </c>
      <c r="C35" s="6"/>
      <c r="D35" s="6"/>
      <c r="E35" s="6"/>
      <c r="F35" s="6">
        <f>TableauDépenses[[#This Row],[RÉEL]]-TableauDépenses[[#This Row],[PROPOSÉ]]</f>
        <v>0</v>
      </c>
      <c r="G35" s="7">
        <f>TableauDépenses[[#This Row],[RÉEL]]-TableauDépenses[[#This Row],[ANNÉE PRÉCÉDENTE]]</f>
        <v>0</v>
      </c>
    </row>
    <row r="36" spans="2:7" ht="24" customHeight="1" x14ac:dyDescent="0.25">
      <c r="B36" s="4" t="s">
        <v>17</v>
      </c>
      <c r="C36" s="6"/>
      <c r="D36" s="6"/>
      <c r="E36" s="6"/>
      <c r="F36" s="6">
        <f>TableauDépenses[[#This Row],[RÉEL]]-TableauDépenses[[#This Row],[PROPOSÉ]]</f>
        <v>0</v>
      </c>
      <c r="G36" s="7">
        <f>TableauDépenses[[#This Row],[RÉEL]]-TableauDépenses[[#This Row],[ANNÉE PRÉCÉDENTE]]</f>
        <v>0</v>
      </c>
    </row>
    <row r="37" spans="2:7" ht="24" customHeight="1" x14ac:dyDescent="0.25">
      <c r="B37" s="4" t="s">
        <v>6</v>
      </c>
      <c r="C37" s="6"/>
      <c r="D37" s="6"/>
      <c r="E37" s="6"/>
      <c r="F37" s="6">
        <f>TableauDépenses[[#This Row],[RÉEL]]-TableauDépenses[[#This Row],[PROPOSÉ]]</f>
        <v>0</v>
      </c>
      <c r="G37" s="7">
        <f>TableauDépenses[[#This Row],[RÉEL]]-TableauDépenses[[#This Row],[ANNÉE PRÉCÉDENTE]]</f>
        <v>0</v>
      </c>
    </row>
    <row r="38" spans="2:7" ht="24" customHeight="1" x14ac:dyDescent="0.25">
      <c r="B38" s="4" t="s">
        <v>7</v>
      </c>
      <c r="C38" s="6"/>
      <c r="D38" s="6"/>
      <c r="E38" s="6"/>
      <c r="F38" s="6">
        <f>TableauDépenses[[#This Row],[RÉEL]]-TableauDépenses[[#This Row],[PROPOSÉ]]</f>
        <v>0</v>
      </c>
      <c r="G38" s="7">
        <f>TableauDépenses[[#This Row],[RÉEL]]-TableauDépenses[[#This Row],[ANNÉE PRÉCÉDENTE]]</f>
        <v>0</v>
      </c>
    </row>
    <row r="39" spans="2:7" ht="24" customHeight="1" x14ac:dyDescent="0.25">
      <c r="B39" s="4" t="s">
        <v>15</v>
      </c>
      <c r="C39" s="6"/>
      <c r="D39" s="6"/>
      <c r="E39" s="6"/>
      <c r="F39" s="6">
        <f>TableauDépenses[[#This Row],[RÉEL]]-TableauDépenses[[#This Row],[PROPOSÉ]]</f>
        <v>0</v>
      </c>
      <c r="G39" s="7">
        <f>TableauDépenses[[#This Row],[RÉEL]]-TableauDépenses[[#This Row],[ANNÉE PRÉCÉDENTE]]</f>
        <v>0</v>
      </c>
    </row>
    <row r="40" spans="2:7" ht="24" customHeight="1" x14ac:dyDescent="0.25">
      <c r="B40" s="4" t="s">
        <v>26</v>
      </c>
      <c r="C40" s="21">
        <f>SUBTOTAL(109,TableauDépenses[ANNÉE PRÉCÉDENTE])</f>
        <v>29500</v>
      </c>
      <c r="D40" s="21">
        <f>SUBTOTAL(109,TableauDépenses[PROPOSÉ])</f>
        <v>46700</v>
      </c>
      <c r="E40" s="21">
        <f>SUBTOTAL(109,TableauDépenses[RÉEL])</f>
        <v>47750</v>
      </c>
      <c r="F40" s="21">
        <f>SUBTOTAL(109,TableauDépenses[ÉCART])</f>
        <v>1050</v>
      </c>
      <c r="G40" s="22">
        <f>SUBTOTAL(109,TableauDépenses[+/- ANNÉE PRÉCÉDENTE])</f>
        <v>18250</v>
      </c>
    </row>
  </sheetData>
  <mergeCells count="2">
    <mergeCell ref="B21:F21"/>
    <mergeCell ref="B17:G17"/>
  </mergeCells>
  <conditionalFormatting sqref="C11:G15 C27:G39">
    <cfRule type="expression" dxfId="30" priority="5">
      <formula>C11&lt;0</formula>
    </cfRule>
  </conditionalFormatting>
  <conditionalFormatting sqref="F16">
    <cfRule type="expression" dxfId="29" priority="2">
      <formula>F16&lt;0</formula>
    </cfRule>
  </conditionalFormatting>
  <conditionalFormatting sqref="G16">
    <cfRule type="expression" dxfId="28" priority="1">
      <formula>G16&lt;0</formula>
    </cfRule>
  </conditionalFormatting>
  <printOptions horizontalCentered="1"/>
  <pageMargins left="0.7" right="0.7" top="0.75" bottom="0.75" header="0.3" footer="0.3"/>
  <pageSetup scale="65" fitToHeight="0" orientation="portrait" r:id="rId1"/>
  <headerFooter differentFirst="1">
    <oddFooter>Page &amp;P of &amp;N</oddFooter>
  </headerFooter>
  <drawing r:id="rId2"/>
  <picture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6d93d202-47fc-4405-873a-cab67cc5f1b2" xsi:nil="true"/>
    <AssetExpire xmlns="6d93d202-47fc-4405-873a-cab67cc5f1b2">2029-01-01T08:00:00+00:00</AssetExpire>
    <CampaignTagsTaxHTField0 xmlns="6d93d202-47fc-4405-873a-cab67cc5f1b2">
      <Terms xmlns="http://schemas.microsoft.com/office/infopath/2007/PartnerControls"/>
    </CampaignTagsTaxHTField0>
    <IntlLangReviewDate xmlns="6d93d202-47fc-4405-873a-cab67cc5f1b2" xsi:nil="true"/>
    <TPFriendlyName xmlns="6d93d202-47fc-4405-873a-cab67cc5f1b2" xsi:nil="true"/>
    <IntlLangReview xmlns="6d93d202-47fc-4405-873a-cab67cc5f1b2">false</IntlLangReview>
    <LocLastLocAttemptVersionLookup xmlns="6d93d202-47fc-4405-873a-cab67cc5f1b2">845881</LocLastLocAttemptVersionLookup>
    <PolicheckWords xmlns="6d93d202-47fc-4405-873a-cab67cc5f1b2" xsi:nil="true"/>
    <SubmitterId xmlns="6d93d202-47fc-4405-873a-cab67cc5f1b2" xsi:nil="true"/>
    <AcquiredFrom xmlns="6d93d202-47fc-4405-873a-cab67cc5f1b2">Internal MS</AcquiredFrom>
    <EditorialStatus xmlns="6d93d202-47fc-4405-873a-cab67cc5f1b2" xsi:nil="true"/>
    <Markets xmlns="6d93d202-47fc-4405-873a-cab67cc5f1b2"/>
    <OriginAsset xmlns="6d93d202-47fc-4405-873a-cab67cc5f1b2" xsi:nil="true"/>
    <AssetStart xmlns="6d93d202-47fc-4405-873a-cab67cc5f1b2">2012-06-28T22:27:54+00:00</AssetStart>
    <FriendlyTitle xmlns="6d93d202-47fc-4405-873a-cab67cc5f1b2" xsi:nil="true"/>
    <MarketSpecific xmlns="6d93d202-47fc-4405-873a-cab67cc5f1b2">false</MarketSpecific>
    <TPNamespace xmlns="6d93d202-47fc-4405-873a-cab67cc5f1b2" xsi:nil="true"/>
    <PublishStatusLookup xmlns="6d93d202-47fc-4405-873a-cab67cc5f1b2">
      <Value>494462</Value>
    </PublishStatusLookup>
    <APAuthor xmlns="6d93d202-47fc-4405-873a-cab67cc5f1b2">
      <UserInfo>
        <DisplayName/>
        <AccountId>2566</AccountId>
        <AccountType/>
      </UserInfo>
    </APAuthor>
    <TPCommandLine xmlns="6d93d202-47fc-4405-873a-cab67cc5f1b2" xsi:nil="true"/>
    <IntlLangReviewer xmlns="6d93d202-47fc-4405-873a-cab67cc5f1b2" xsi:nil="true"/>
    <OpenTemplate xmlns="6d93d202-47fc-4405-873a-cab67cc5f1b2">true</OpenTemplate>
    <CSXSubmissionDate xmlns="6d93d202-47fc-4405-873a-cab67cc5f1b2" xsi:nil="true"/>
    <TaxCatchAll xmlns="6d93d202-47fc-4405-873a-cab67cc5f1b2"/>
    <Manager xmlns="6d93d202-47fc-4405-873a-cab67cc5f1b2" xsi:nil="true"/>
    <NumericId xmlns="6d93d202-47fc-4405-873a-cab67cc5f1b2" xsi:nil="true"/>
    <ParentAssetId xmlns="6d93d202-47fc-4405-873a-cab67cc5f1b2" xsi:nil="true"/>
    <OriginalSourceMarket xmlns="6d93d202-47fc-4405-873a-cab67cc5f1b2">english</OriginalSourceMarket>
    <ApprovalStatus xmlns="6d93d202-47fc-4405-873a-cab67cc5f1b2">InProgress</ApprovalStatus>
    <TPComponent xmlns="6d93d202-47fc-4405-873a-cab67cc5f1b2" xsi:nil="true"/>
    <EditorialTags xmlns="6d93d202-47fc-4405-873a-cab67cc5f1b2" xsi:nil="true"/>
    <TPExecutable xmlns="6d93d202-47fc-4405-873a-cab67cc5f1b2" xsi:nil="true"/>
    <TPLaunchHelpLink xmlns="6d93d202-47fc-4405-873a-cab67cc5f1b2" xsi:nil="true"/>
    <LocComments xmlns="6d93d202-47fc-4405-873a-cab67cc5f1b2" xsi:nil="true"/>
    <LocRecommendedHandoff xmlns="6d93d202-47fc-4405-873a-cab67cc5f1b2" xsi:nil="true"/>
    <SourceTitle xmlns="6d93d202-47fc-4405-873a-cab67cc5f1b2" xsi:nil="true"/>
    <CSXUpdate xmlns="6d93d202-47fc-4405-873a-cab67cc5f1b2">false</CSXUpdate>
    <IntlLocPriority xmlns="6d93d202-47fc-4405-873a-cab67cc5f1b2" xsi:nil="true"/>
    <UAProjectedTotalWords xmlns="6d93d202-47fc-4405-873a-cab67cc5f1b2" xsi:nil="true"/>
    <AssetType xmlns="6d93d202-47fc-4405-873a-cab67cc5f1b2" xsi:nil="true"/>
    <MachineTranslated xmlns="6d93d202-47fc-4405-873a-cab67cc5f1b2">false</MachineTranslated>
    <OutputCachingOn xmlns="6d93d202-47fc-4405-873a-cab67cc5f1b2">false</OutputCachingOn>
    <TemplateStatus xmlns="6d93d202-47fc-4405-873a-cab67cc5f1b2">Complete</TemplateStatus>
    <IsSearchable xmlns="6d93d202-47fc-4405-873a-cab67cc5f1b2">false</IsSearchable>
    <ContentItem xmlns="6d93d202-47fc-4405-873a-cab67cc5f1b2" xsi:nil="true"/>
    <HandoffToMSDN xmlns="6d93d202-47fc-4405-873a-cab67cc5f1b2" xsi:nil="true"/>
    <ShowIn xmlns="6d93d202-47fc-4405-873a-cab67cc5f1b2">Show everywhere</ShowIn>
    <ThumbnailAssetId xmlns="6d93d202-47fc-4405-873a-cab67cc5f1b2" xsi:nil="true"/>
    <UALocComments xmlns="6d93d202-47fc-4405-873a-cab67cc5f1b2" xsi:nil="true"/>
    <UALocRecommendation xmlns="6d93d202-47fc-4405-873a-cab67cc5f1b2">Localize</UALocRecommendation>
    <LastModifiedDateTime xmlns="6d93d202-47fc-4405-873a-cab67cc5f1b2" xsi:nil="true"/>
    <LegacyData xmlns="6d93d202-47fc-4405-873a-cab67cc5f1b2" xsi:nil="true"/>
    <LocManualTestRequired xmlns="6d93d202-47fc-4405-873a-cab67cc5f1b2">false</LocManualTestRequired>
    <LocMarketGroupTiers2 xmlns="6d93d202-47fc-4405-873a-cab67cc5f1b2" xsi:nil="true"/>
    <ClipArtFilename xmlns="6d93d202-47fc-4405-873a-cab67cc5f1b2" xsi:nil="true"/>
    <TPApplication xmlns="6d93d202-47fc-4405-873a-cab67cc5f1b2" xsi:nil="true"/>
    <CSXHash xmlns="6d93d202-47fc-4405-873a-cab67cc5f1b2" xsi:nil="true"/>
    <DirectSourceMarket xmlns="6d93d202-47fc-4405-873a-cab67cc5f1b2">english</DirectSourceMarket>
    <PrimaryImageGen xmlns="6d93d202-47fc-4405-873a-cab67cc5f1b2">false</PrimaryImageGen>
    <PlannedPubDate xmlns="6d93d202-47fc-4405-873a-cab67cc5f1b2" xsi:nil="true"/>
    <CSXSubmissionMarket xmlns="6d93d202-47fc-4405-873a-cab67cc5f1b2" xsi:nil="true"/>
    <Downloads xmlns="6d93d202-47fc-4405-873a-cab67cc5f1b2">0</Downloads>
    <ArtSampleDocs xmlns="6d93d202-47fc-4405-873a-cab67cc5f1b2" xsi:nil="true"/>
    <TrustLevel xmlns="6d93d202-47fc-4405-873a-cab67cc5f1b2">1 Microsoft Managed Content</TrustLevel>
    <BlockPublish xmlns="6d93d202-47fc-4405-873a-cab67cc5f1b2">false</BlockPublish>
    <TPLaunchHelpLinkType xmlns="6d93d202-47fc-4405-873a-cab67cc5f1b2">Template</TPLaunchHelpLinkType>
    <LocalizationTagsTaxHTField0 xmlns="6d93d202-47fc-4405-873a-cab67cc5f1b2">
      <Terms xmlns="http://schemas.microsoft.com/office/infopath/2007/PartnerControls"/>
    </LocalizationTagsTaxHTField0>
    <BusinessGroup xmlns="6d93d202-47fc-4405-873a-cab67cc5f1b2" xsi:nil="true"/>
    <Providers xmlns="6d93d202-47fc-4405-873a-cab67cc5f1b2" xsi:nil="true"/>
    <TemplateTemplateType xmlns="6d93d202-47fc-4405-873a-cab67cc5f1b2">Excel Spreadsheet Template</TemplateTemplateType>
    <TimesCloned xmlns="6d93d202-47fc-4405-873a-cab67cc5f1b2" xsi:nil="true"/>
    <TPAppVersion xmlns="6d93d202-47fc-4405-873a-cab67cc5f1b2" xsi:nil="true"/>
    <VoteCount xmlns="6d93d202-47fc-4405-873a-cab67cc5f1b2" xsi:nil="true"/>
    <AverageRating xmlns="6d93d202-47fc-4405-873a-cab67cc5f1b2" xsi:nil="true"/>
    <FeatureTagsTaxHTField0 xmlns="6d93d202-47fc-4405-873a-cab67cc5f1b2">
      <Terms xmlns="http://schemas.microsoft.com/office/infopath/2007/PartnerControls"/>
    </FeatureTagsTaxHTField0>
    <Provider xmlns="6d93d202-47fc-4405-873a-cab67cc5f1b2" xsi:nil="true"/>
    <UACurrentWords xmlns="6d93d202-47fc-4405-873a-cab67cc5f1b2" xsi:nil="true"/>
    <AssetId xmlns="6d93d202-47fc-4405-873a-cab67cc5f1b2">TP102929975</AssetId>
    <TPClientViewer xmlns="6d93d202-47fc-4405-873a-cab67cc5f1b2" xsi:nil="true"/>
    <DSATActionTaken xmlns="6d93d202-47fc-4405-873a-cab67cc5f1b2" xsi:nil="true"/>
    <APEditor xmlns="6d93d202-47fc-4405-873a-cab67cc5f1b2">
      <UserInfo>
        <DisplayName/>
        <AccountId xsi:nil="true"/>
        <AccountType/>
      </UserInfo>
    </APEditor>
    <TPInstallLocation xmlns="6d93d202-47fc-4405-873a-cab67cc5f1b2" xsi:nil="true"/>
    <OOCacheId xmlns="6d93d202-47fc-4405-873a-cab67cc5f1b2" xsi:nil="true"/>
    <IsDeleted xmlns="6d93d202-47fc-4405-873a-cab67cc5f1b2">false</IsDeleted>
    <PublishTargets xmlns="6d93d202-47fc-4405-873a-cab67cc5f1b2">OfficeOnlineVNext</PublishTargets>
    <ApprovalLog xmlns="6d93d202-47fc-4405-873a-cab67cc5f1b2" xsi:nil="true"/>
    <BugNumber xmlns="6d93d202-47fc-4405-873a-cab67cc5f1b2" xsi:nil="true"/>
    <CrawlForDependencies xmlns="6d93d202-47fc-4405-873a-cab67cc5f1b2">false</CrawlForDependencies>
    <InternalTagsTaxHTField0 xmlns="6d93d202-47fc-4405-873a-cab67cc5f1b2">
      <Terms xmlns="http://schemas.microsoft.com/office/infopath/2007/PartnerControls"/>
    </InternalTagsTaxHTField0>
    <LastHandOff xmlns="6d93d202-47fc-4405-873a-cab67cc5f1b2" xsi:nil="true"/>
    <Milestone xmlns="6d93d202-47fc-4405-873a-cab67cc5f1b2" xsi:nil="true"/>
    <OriginalRelease xmlns="6d93d202-47fc-4405-873a-cab67cc5f1b2">15</OriginalRelease>
    <RecommendationsModifier xmlns="6d93d202-47fc-4405-873a-cab67cc5f1b2" xsi:nil="true"/>
    <ScenarioTagsTaxHTField0 xmlns="6d93d202-47fc-4405-873a-cab67cc5f1b2">
      <Terms xmlns="http://schemas.microsoft.com/office/infopath/2007/PartnerControls"/>
    </ScenarioTagsTaxHTField0>
    <UANotes xmlns="6d93d202-47fc-4405-873a-cab67cc5f1b2" xsi:nil="true"/>
    <Component xmlns="64acb2c5-0a2b-4bda-bd34-58e36cbb80d2" xsi:nil="true"/>
    <Description0 xmlns="64acb2c5-0a2b-4bda-bd34-58e36cbb80d2"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8946F62-4D9F-410E-99F1-9014F9E716A8}"/>
</file>

<file path=customXml/itemProps2.xml><?xml version="1.0" encoding="utf-8"?>
<ds:datastoreItem xmlns:ds="http://schemas.openxmlformats.org/officeDocument/2006/customXml" ds:itemID="{C1A726BD-9206-4AC3-872F-89B677F2ED43}"/>
</file>

<file path=customXml/itemProps3.xml><?xml version="1.0" encoding="utf-8"?>
<ds:datastoreItem xmlns:ds="http://schemas.openxmlformats.org/officeDocument/2006/customXml" ds:itemID="{B14941E1-CF0D-4065-AC9A-99B666D728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 non lucratif</vt:lpstr>
      <vt:lpstr>AF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2012-03-29T17:27:11Z</dcterms:created>
  <dcterms:modified xsi:type="dcterms:W3CDTF">2012-08-24T05:05:06Z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0x01010069924D1ECC420D47A2456556BC94F7370400BDF4491DEA4973499845289601F88B9F</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