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6E9428CF-35E9-4827-B3C1-3E1AF4C5B397}" xr6:coauthVersionLast="47" xr6:coauthVersionMax="47" xr10:uidLastSave="{00000000-0000-0000-0000-000000000000}"/>
  <bookViews>
    <workbookView xWindow="-108" yWindow="-108" windowWidth="23256" windowHeight="12720" xr2:uid="{00000000-000D-0000-FFFF-FFFF00000000}"/>
  </bookViews>
  <sheets>
    <sheet name="Start" sheetId="8" r:id="rId1"/>
    <sheet name="Overview" sheetId="6" r:id="rId2"/>
    <sheet name="Cardio" sheetId="4" r:id="rId3"/>
    <sheet name="Strength Training" sheetId="3" r:id="rId4"/>
    <sheet name="Other Activities" sheetId="2" r:id="rId5"/>
    <sheet name="Calculations" sheetId="7" state="hidden" r:id="rId6"/>
  </sheets>
  <definedNames>
    <definedName name="Activity1">'Other Activities'!$B$5</definedName>
    <definedName name="Activity2">'Other Activities'!$B$6</definedName>
    <definedName name="Activity3">'Other Activities'!$B$7</definedName>
    <definedName name="Activity4">'Other Activities'!$B$8</definedName>
    <definedName name="Activity5">'Other Activities'!$B$9</definedName>
    <definedName name="Activity6">'Other Activities'!$B$10</definedName>
    <definedName name="Activity7">'Other Activities'!$B$11</definedName>
    <definedName name="Cardio1">Cardio!$B$7</definedName>
    <definedName name="Cardio2">Cardio!$B$17</definedName>
    <definedName name="Cardio3">Cardio!$B$27</definedName>
    <definedName name="Cardio4">Cardio!$B$37</definedName>
    <definedName name="CardioEx1D1">Cardio!$D$6</definedName>
    <definedName name="CardioEx1D2">Cardio!$F$6</definedName>
    <definedName name="CardioEx1D3">Cardio!$H$6</definedName>
    <definedName name="CardioEx1D4">Cardio!$J$6</definedName>
    <definedName name="CardioEx2D1">Cardio!$D$16</definedName>
    <definedName name="CardioEx2D2">Cardio!$F$16</definedName>
    <definedName name="CardioEx2D3">Cardio!$H$16</definedName>
    <definedName name="CardioEx2D4">Cardio!$J$16</definedName>
    <definedName name="CardioEx3D1">Cardio!$D$26</definedName>
    <definedName name="CardioEx3D2">Cardio!$F$26</definedName>
    <definedName name="CardioEx3D3">Cardio!$H$26</definedName>
    <definedName name="CardioEx3D4">Cardio!$J$26</definedName>
    <definedName name="CardioEx4D1">Cardio!$D$36</definedName>
    <definedName name="CardioEx4D2">Cardio!$F$36</definedName>
    <definedName name="CardioEx4D3">Cardio!$H$36</definedName>
    <definedName name="CardioEx4D4">Cardio!$J$36</definedName>
    <definedName name="OtherEx1D1">'Other Activities'!$D$5</definedName>
    <definedName name="OtherEx1D10">'Other Activities'!$M$5</definedName>
    <definedName name="OtherEx1D11">'Other Activities'!$N$5</definedName>
    <definedName name="OtherEx1D12">'Other Activities'!$O$5</definedName>
    <definedName name="OtherEx1D13">'Other Activities'!$P$5</definedName>
    <definedName name="OtherEx1D14">'Other Activities'!$Q$5</definedName>
    <definedName name="OtherEx1D15">'Other Activities'!$R$5</definedName>
    <definedName name="OtherEx1D16">'Other Activities'!$S$5</definedName>
    <definedName name="OtherEx1D17">'Other Activities'!$T$5</definedName>
    <definedName name="OtherEx1D18">'Other Activities'!$U$5</definedName>
    <definedName name="OtherEx1D19">'Other Activities'!$V$5</definedName>
    <definedName name="OtherEx1D2">'Other Activities'!$E$5</definedName>
    <definedName name="OtherEx1D20">'Other Activities'!$W$5</definedName>
    <definedName name="OtherEx1D21">'Other Activities'!$X$5</definedName>
    <definedName name="OtherEx1D22">'Other Activities'!$Y$5</definedName>
    <definedName name="OtherEx1D23">'Other Activities'!$Z$5</definedName>
    <definedName name="OtherEx1D24">'Other Activities'!$AA$5</definedName>
    <definedName name="OtherEx1D25">'Other Activities'!$AB$5</definedName>
    <definedName name="OtherEx1D26">'Other Activities'!$AC$5</definedName>
    <definedName name="OtherEx1D27">'Other Activities'!$AD$5</definedName>
    <definedName name="OtherEx1D28">'Other Activities'!$AE$5</definedName>
    <definedName name="OtherEx1D3">'Other Activities'!$F$5</definedName>
    <definedName name="OtherEx1D4">'Other Activities'!$G$5</definedName>
    <definedName name="OtherEx1D5">'Other Activities'!$H$5</definedName>
    <definedName name="OtherEx1D6">'Other Activities'!$I$5</definedName>
    <definedName name="OtherEx1D7">'Other Activities'!$J$5</definedName>
    <definedName name="OtherEx1D8">'Other Activities'!$K$5</definedName>
    <definedName name="OtherEx1D9">'Other Activities'!$L$5</definedName>
    <definedName name="OtherEx2D1">'Other Activities'!$D$6</definedName>
    <definedName name="OtherEx2D10">'Other Activities'!$M$6</definedName>
    <definedName name="OtherEx2D11">'Other Activities'!$N$6</definedName>
    <definedName name="OtherEx2D12">'Other Activities'!$O$6</definedName>
    <definedName name="OtherEx2D13">'Other Activities'!$P$6</definedName>
    <definedName name="OtherEx2D14">'Other Activities'!$Q$6</definedName>
    <definedName name="OtherEx2D15">'Other Activities'!$R$6</definedName>
    <definedName name="OtherEx2D16">'Other Activities'!$S$6</definedName>
    <definedName name="OtherEx2D17">'Other Activities'!$T$6</definedName>
    <definedName name="OtherEx2D18">'Other Activities'!$U$6</definedName>
    <definedName name="OtherEx2D19">'Other Activities'!$V$6</definedName>
    <definedName name="OtherEx2D2">'Other Activities'!$E$6</definedName>
    <definedName name="OtherEx2D20">'Other Activities'!$W$6</definedName>
    <definedName name="OtherEx2D21">'Other Activities'!$X$6</definedName>
    <definedName name="OtherEx2D22">'Other Activities'!$Y$6</definedName>
    <definedName name="OtherEx2D23">'Other Activities'!$Z$6</definedName>
    <definedName name="OtherEx2D24">'Other Activities'!$AA$6</definedName>
    <definedName name="OtherEx2D25">'Other Activities'!$AB$6</definedName>
    <definedName name="OtherEx2D26">'Other Activities'!$AC$6</definedName>
    <definedName name="OtherEx2D27">'Other Activities'!$AD$6</definedName>
    <definedName name="OtherEx2D28">'Other Activities'!$AE$6</definedName>
    <definedName name="OtherEx2D3">'Other Activities'!$F$6</definedName>
    <definedName name="OtherEx2D4">'Other Activities'!$G$6</definedName>
    <definedName name="OtherEx2D5">'Other Activities'!$H$6</definedName>
    <definedName name="OtherEx2D6">'Other Activities'!$I$6</definedName>
    <definedName name="OtherEx2D7">'Other Activities'!$J$6</definedName>
    <definedName name="OtherEx2D8">'Other Activities'!$K$6</definedName>
    <definedName name="OtherEx2D9">'Other Activities'!$L$6</definedName>
    <definedName name="OtherEx3D1">'Other Activities'!$D$7</definedName>
    <definedName name="OtherEx3D10">'Other Activities'!$M$7</definedName>
    <definedName name="OtherEx3D11">'Other Activities'!$N$7</definedName>
    <definedName name="OtherEx3D12">'Other Activities'!$O$7</definedName>
    <definedName name="OtherEx3D13">'Other Activities'!$P$7</definedName>
    <definedName name="OtherEx3D14">'Other Activities'!$Q$7</definedName>
    <definedName name="OtherEx3D15">'Other Activities'!$R$7</definedName>
    <definedName name="OtherEx3D16">'Other Activities'!$S$7</definedName>
    <definedName name="OtherEx3D17">'Other Activities'!$T$7</definedName>
    <definedName name="OtherEx3D18">'Other Activities'!$U$7</definedName>
    <definedName name="OtherEx3D19">'Other Activities'!$V$7</definedName>
    <definedName name="OtherEx3D2">'Other Activities'!$E$7</definedName>
    <definedName name="OtherEx3D20">'Other Activities'!$W$7</definedName>
    <definedName name="OtherEx3D21">'Other Activities'!$X$7</definedName>
    <definedName name="OtherEx3D22">'Other Activities'!$Y$7</definedName>
    <definedName name="OtherEx3D23">'Other Activities'!$Z$7</definedName>
    <definedName name="OtherEx3D24">'Other Activities'!$AA$7</definedName>
    <definedName name="OtherEx3D25">'Other Activities'!$AB$7</definedName>
    <definedName name="OtherEx3D26">'Other Activities'!$AC$7</definedName>
    <definedName name="OtherEx3D27">'Other Activities'!$AD$7</definedName>
    <definedName name="OtherEx3D28">'Other Activities'!$AE$7</definedName>
    <definedName name="OtherEx3D3">'Other Activities'!$F$7</definedName>
    <definedName name="OtherEx3D4">'Other Activities'!$G$7</definedName>
    <definedName name="OtherEx3D5">'Other Activities'!$H$7</definedName>
    <definedName name="OtherEx3D6">'Other Activities'!$I$7</definedName>
    <definedName name="OtherEx3D7">'Other Activities'!$J$7</definedName>
    <definedName name="OtherEx3D8">'Other Activities'!$K$7</definedName>
    <definedName name="OtherEx3D9">'Other Activities'!$L$7</definedName>
    <definedName name="OtherEx4D1">'Other Activities'!$D$8</definedName>
    <definedName name="OtherEx4D10">'Other Activities'!$M$8</definedName>
    <definedName name="OtherEx4D11">'Other Activities'!$N$8</definedName>
    <definedName name="OtherEx4D12">'Other Activities'!$O$8</definedName>
    <definedName name="OtherEx4D13">'Other Activities'!$P$8</definedName>
    <definedName name="OtherEx4D14">'Other Activities'!$Q$8</definedName>
    <definedName name="OtherEx4D15">'Other Activities'!$R$8</definedName>
    <definedName name="OtherEx4D16">'Other Activities'!$S$8</definedName>
    <definedName name="OtherEx4D17">'Other Activities'!$T$8</definedName>
    <definedName name="OtherEx4D18">'Other Activities'!$U$8</definedName>
    <definedName name="OtherEx4D19">'Other Activities'!$V$8</definedName>
    <definedName name="OtherEx4D2">'Other Activities'!$E$8</definedName>
    <definedName name="OtherEx4D20">'Other Activities'!$W$8</definedName>
    <definedName name="OtherEx4D21">'Other Activities'!$X$8</definedName>
    <definedName name="OtherEx4D22">'Other Activities'!$Y$8</definedName>
    <definedName name="OtherEx4D23">'Other Activities'!$Z$8</definedName>
    <definedName name="OtherEx4D24">'Other Activities'!$AA$8</definedName>
    <definedName name="OtherEx4D25">'Other Activities'!$AB$8</definedName>
    <definedName name="OtherEx4D26">'Other Activities'!$AC$8</definedName>
    <definedName name="OtherEx4D27">'Other Activities'!$AD$8</definedName>
    <definedName name="OtherEx4D28">'Other Activities'!$AE$8</definedName>
    <definedName name="OtherEx4D3">'Other Activities'!$F$8</definedName>
    <definedName name="OtherEx4D4">'Other Activities'!$G$8</definedName>
    <definedName name="OtherEx4D5">'Other Activities'!$H$8</definedName>
    <definedName name="OtherEx4D6">'Other Activities'!$I$8</definedName>
    <definedName name="OtherEx4D7">'Other Activities'!$J$8</definedName>
    <definedName name="OtherEx4D8">'Other Activities'!$K$8</definedName>
    <definedName name="OtherEx4D9">'Other Activities'!$L$8</definedName>
    <definedName name="OtherEx5D1">'Other Activities'!$D$9</definedName>
    <definedName name="OtherEx5D10">'Other Activities'!$M$9</definedName>
    <definedName name="OtherEx5D11">'Other Activities'!$N$9</definedName>
    <definedName name="OtherEx5D12">'Other Activities'!$O$9</definedName>
    <definedName name="OtherEx5D13">'Other Activities'!$P$9</definedName>
    <definedName name="OtherEx5D14">'Other Activities'!$Q$9</definedName>
    <definedName name="OtherEx5D15">'Other Activities'!$R$9</definedName>
    <definedName name="OtherEx5D16">'Other Activities'!$S$9</definedName>
    <definedName name="OtherEx5D17">'Other Activities'!$T$9</definedName>
    <definedName name="OtherEx5D18">'Other Activities'!$U$9</definedName>
    <definedName name="OtherEx5D19">'Other Activities'!$V$9</definedName>
    <definedName name="OtherEx5D2">'Other Activities'!$E$9</definedName>
    <definedName name="OtherEx5D20">'Other Activities'!$W$9</definedName>
    <definedName name="OtherEx5D21">'Other Activities'!$X$9</definedName>
    <definedName name="OtherEx5D22">'Other Activities'!$Y$9</definedName>
    <definedName name="OtherEx5D23">'Other Activities'!$Z$9</definedName>
    <definedName name="OtherEx5D24">'Other Activities'!$AA$9</definedName>
    <definedName name="OtherEx5D25">'Other Activities'!$AB$9</definedName>
    <definedName name="OtherEx5D26">'Other Activities'!$AC$9</definedName>
    <definedName name="OtherEx5D27">'Other Activities'!$AD$9</definedName>
    <definedName name="OtherEx5D28">'Other Activities'!$AE$9</definedName>
    <definedName name="OtherEx5D3">'Other Activities'!$F$9</definedName>
    <definedName name="OtherEx5D4">'Other Activities'!$G$9</definedName>
    <definedName name="OtherEx5D5">'Other Activities'!$H$9</definedName>
    <definedName name="OtherEx5D6">'Other Activities'!$I$9</definedName>
    <definedName name="OtherEx5D7">'Other Activities'!$J$9</definedName>
    <definedName name="OtherEx5D8">'Other Activities'!$K$9</definedName>
    <definedName name="OtherEx5D9">'Other Activities'!$L$9</definedName>
    <definedName name="OtherEx6D1">'Other Activities'!$D$10</definedName>
    <definedName name="OtherEx6D10">'Other Activities'!$M$10</definedName>
    <definedName name="OtherEx6D11">'Other Activities'!$N$10</definedName>
    <definedName name="OtherEx6D12">'Other Activities'!$O$10</definedName>
    <definedName name="OtherEx6D13">'Other Activities'!$P$10</definedName>
    <definedName name="OtherEx6D14">'Other Activities'!$Q$10</definedName>
    <definedName name="OtherEx6D15">'Other Activities'!$R$10</definedName>
    <definedName name="OtherEx6D16">'Other Activities'!$S$10</definedName>
    <definedName name="OtherEx6D17">'Other Activities'!$T$10</definedName>
    <definedName name="OtherEx6D18">'Other Activities'!$U$10</definedName>
    <definedName name="OtherEx6D19">'Other Activities'!$V$10</definedName>
    <definedName name="OtherEx6D2">'Other Activities'!$E$10</definedName>
    <definedName name="OtherEx6D20">'Other Activities'!$W$10</definedName>
    <definedName name="OtherEx6D21">'Other Activities'!$X$10</definedName>
    <definedName name="OtherEx6D22">'Other Activities'!$Y$10</definedName>
    <definedName name="OtherEx6D23">'Other Activities'!$Z$10</definedName>
    <definedName name="OtherEx6D24">'Other Activities'!$AA$10</definedName>
    <definedName name="OtherEx6D25">'Other Activities'!$AB$10</definedName>
    <definedName name="OtherEx6D26">'Other Activities'!$AC$10</definedName>
    <definedName name="OtherEx6D27">'Other Activities'!$AD$10</definedName>
    <definedName name="OtherEx6D28">'Other Activities'!$AE$10</definedName>
    <definedName name="OtherEx6D3">'Other Activities'!$F$10</definedName>
    <definedName name="OtherEx6D4">'Other Activities'!$G$10</definedName>
    <definedName name="OtherEx6D5">'Other Activities'!$H$10</definedName>
    <definedName name="OtherEx6D6">'Other Activities'!$I$10</definedName>
    <definedName name="OtherEx6D7">'Other Activities'!$J$10</definedName>
    <definedName name="OtherEx6D8">'Other Activities'!$K$10</definedName>
    <definedName name="OtherEx6D9">'Other Activities'!$L$10</definedName>
    <definedName name="OtherEx7D1">'Other Activities'!$D$11</definedName>
    <definedName name="OtherEx7D10">'Other Activities'!$M$11</definedName>
    <definedName name="OtherEx7D11">'Other Activities'!$N$11</definedName>
    <definedName name="OtherEx7D12">'Other Activities'!$O$11</definedName>
    <definedName name="OtherEx7D13">'Other Activities'!$P$11</definedName>
    <definedName name="OtherEx7D14">'Other Activities'!$Q$11</definedName>
    <definedName name="OtherEx7D15">'Other Activities'!$R$11</definedName>
    <definedName name="OtherEx7D16">'Other Activities'!$S$11</definedName>
    <definedName name="OtherEx7D17">'Other Activities'!$T$11</definedName>
    <definedName name="OtherEx7D18">'Other Activities'!$U$11</definedName>
    <definedName name="OtherEx7D19">'Other Activities'!$V$11</definedName>
    <definedName name="OtherEx7D2">'Other Activities'!$E$11</definedName>
    <definedName name="OtherEx7D20">'Other Activities'!$W$11</definedName>
    <definedName name="OtherEx7D21">'Other Activities'!$X$11</definedName>
    <definedName name="OtherEx7D22">'Other Activities'!$Y$11</definedName>
    <definedName name="OtherEx7D23">'Other Activities'!$Z$11</definedName>
    <definedName name="OtherEx7D24">'Other Activities'!$AA$11</definedName>
    <definedName name="OtherEx7D25">'Other Activities'!$AB$11</definedName>
    <definedName name="OtherEx7D26">'Other Activities'!$AC$11</definedName>
    <definedName name="OtherEx7D27">'Other Activities'!$AD$11</definedName>
    <definedName name="OtherEx7D28">'Other Activities'!$AE$11</definedName>
    <definedName name="OtherEx7D3">'Other Activities'!$F$11</definedName>
    <definedName name="OtherEx7D4">'Other Activities'!$G$11</definedName>
    <definedName name="OtherEx7D5">'Other Activities'!$H$11</definedName>
    <definedName name="OtherEx7D6">'Other Activities'!$I$11</definedName>
    <definedName name="OtherEx7D7">'Other Activities'!$J$11</definedName>
    <definedName name="OtherEx7D8">'Other Activities'!$K$11</definedName>
    <definedName name="OtherEx7D9">'Other Activities'!$L$11</definedName>
    <definedName name="Strength1">'Strength Training'!$B$5</definedName>
    <definedName name="Strength2">'Strength Training'!$B$15</definedName>
    <definedName name="Strength3">'Strength Training'!$B$25</definedName>
    <definedName name="Strength4">'Strength Training'!$B$35</definedName>
    <definedName name="StrengthW1D1">'Strength Training'!$D$6</definedName>
    <definedName name="StrengthW1D2">'Strength Training'!$H$6</definedName>
    <definedName name="StrengthW1D3">'Strength Training'!$L$6</definedName>
    <definedName name="StrengthW1D4">'Strength Training'!$P$6</definedName>
    <definedName name="StrengthW2D1">'Strength Training'!$D$16</definedName>
    <definedName name="StrengthW2D2">'Strength Training'!$H$16</definedName>
    <definedName name="StrengthW2D3">'Strength Training'!$L$16</definedName>
    <definedName name="StrengthW2D4">'Strength Training'!$P$16</definedName>
    <definedName name="StrengthW3D1">'Strength Training'!$D$26</definedName>
    <definedName name="StrengthW3D2">'Strength Training'!$H$26</definedName>
    <definedName name="StrengthW3D3">'Strength Training'!$L$26</definedName>
    <definedName name="StrengthW3D4">'Strength Training'!$P$26</definedName>
    <definedName name="StrengthW4D1">'Strength Training'!$D$36</definedName>
    <definedName name="StrengthW4D2">'Strength Training'!$H$36</definedName>
    <definedName name="StrengthW4D3">'Strength Training'!$L$36</definedName>
    <definedName name="StrengthW4D4">'Strength Training'!$P$36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4" l="1"/>
  <c r="F4" i="4"/>
  <c r="D4" i="4"/>
  <c r="D24" i="3" l="1"/>
  <c r="D14" i="3"/>
  <c r="AE19" i="7" l="1"/>
  <c r="AD19" i="7"/>
  <c r="AC19" i="7"/>
  <c r="AB19" i="7"/>
  <c r="AA19" i="7"/>
  <c r="Z19" i="7"/>
  <c r="Y19" i="7"/>
  <c r="X19" i="7"/>
  <c r="W19" i="7"/>
  <c r="V19" i="7"/>
  <c r="U19" i="7"/>
  <c r="T19" i="7"/>
  <c r="S19" i="7"/>
  <c r="R19" i="7"/>
  <c r="Q19" i="7"/>
  <c r="P19" i="7"/>
  <c r="O19" i="7"/>
  <c r="N19" i="7"/>
  <c r="M19" i="7"/>
  <c r="L19" i="7"/>
  <c r="K19" i="7"/>
  <c r="J19" i="7"/>
  <c r="I19" i="7"/>
  <c r="H19" i="7"/>
  <c r="G19" i="7"/>
  <c r="F19" i="7"/>
  <c r="E19" i="7"/>
  <c r="D19"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G6" i="7"/>
  <c r="F6" i="7"/>
  <c r="E6" i="7"/>
  <c r="D6" i="7"/>
  <c r="G5" i="7"/>
  <c r="F5" i="7"/>
  <c r="E5" i="7"/>
  <c r="D5" i="7"/>
  <c r="D4" i="7"/>
  <c r="G4" i="7"/>
  <c r="F4" i="7"/>
  <c r="E4" i="7"/>
  <c r="G3" i="7"/>
  <c r="F3" i="7"/>
  <c r="E3" i="7"/>
  <c r="D3" i="7"/>
  <c r="G11" i="7"/>
  <c r="G10" i="7"/>
  <c r="G9" i="7"/>
  <c r="F11" i="7"/>
  <c r="F10" i="7"/>
  <c r="F9" i="7"/>
  <c r="E11" i="7"/>
  <c r="E10" i="7"/>
  <c r="E9" i="7"/>
  <c r="D10" i="7"/>
  <c r="D11" i="7"/>
  <c r="D9" i="7"/>
  <c r="G8" i="7"/>
  <c r="F8" i="7"/>
  <c r="E8" i="7"/>
  <c r="D8" i="7"/>
  <c r="B19" i="7"/>
  <c r="B18" i="7"/>
  <c r="B17" i="7"/>
  <c r="B16" i="7"/>
  <c r="B15" i="7"/>
  <c r="B14" i="7"/>
  <c r="B13" i="7"/>
  <c r="B6" i="7"/>
  <c r="B5" i="7"/>
  <c r="B4" i="7"/>
  <c r="B3" i="7"/>
  <c r="B11" i="7"/>
  <c r="B10" i="7"/>
  <c r="B9" i="7"/>
  <c r="B8" i="7"/>
  <c r="D4" i="2"/>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D4" i="3"/>
  <c r="C11" i="7" l="1"/>
  <c r="C6" i="7"/>
  <c r="C10" i="7"/>
  <c r="C3" i="7"/>
  <c r="C19" i="7"/>
  <c r="C14" i="7"/>
  <c r="C18" i="7"/>
  <c r="C4" i="7"/>
  <c r="C8" i="7"/>
  <c r="C5" i="7"/>
  <c r="C13" i="7"/>
  <c r="C9" i="7"/>
  <c r="C17" i="7"/>
  <c r="C15" i="7"/>
  <c r="C16" i="7"/>
  <c r="C7" i="7" l="1"/>
  <c r="C20" i="7"/>
  <c r="C12" i="7"/>
</calcChain>
</file>

<file path=xl/sharedStrings.xml><?xml version="1.0" encoding="utf-8"?>
<sst xmlns="http://schemas.openxmlformats.org/spreadsheetml/2006/main" count="633" uniqueCount="100">
  <si>
    <t>Date:</t>
  </si>
  <si>
    <t>Reps</t>
  </si>
  <si>
    <t>Weight</t>
  </si>
  <si>
    <t>Notes</t>
  </si>
  <si>
    <t>Leg
Press</t>
  </si>
  <si>
    <t>Cardio</t>
  </si>
  <si>
    <t>Running</t>
  </si>
  <si>
    <t>Duration</t>
  </si>
  <si>
    <t>Distance</t>
  </si>
  <si>
    <t>Speed</t>
  </si>
  <si>
    <t>Heart Rate</t>
  </si>
  <si>
    <t>Location</t>
  </si>
  <si>
    <t>60 min</t>
  </si>
  <si>
    <t>3 miles</t>
  </si>
  <si>
    <t>170 BPM</t>
  </si>
  <si>
    <t>Track</t>
  </si>
  <si>
    <t>Stretch better beforehand</t>
  </si>
  <si>
    <t>Overview</t>
  </si>
  <si>
    <t>Date1</t>
  </si>
  <si>
    <t>Date4</t>
  </si>
  <si>
    <t>Date2</t>
  </si>
  <si>
    <t>Date3</t>
  </si>
  <si>
    <t>Strength Training</t>
  </si>
  <si>
    <t>Exercise</t>
  </si>
  <si>
    <t>Y/N</t>
  </si>
  <si>
    <t>Y</t>
  </si>
  <si>
    <t>10 reps</t>
  </si>
  <si>
    <t>8 reps</t>
  </si>
  <si>
    <t>Remember to push through heels more</t>
  </si>
  <si>
    <t>Workout 1</t>
  </si>
  <si>
    <t>Workout 2</t>
  </si>
  <si>
    <t>Workout 3</t>
  </si>
  <si>
    <t>Workout 4</t>
  </si>
  <si>
    <t>Body wt:</t>
  </si>
  <si>
    <t>Completed:</t>
  </si>
  <si>
    <t>Other Activities</t>
  </si>
  <si>
    <t>Activity</t>
  </si>
  <si>
    <t>Football</t>
  </si>
  <si>
    <t>Walk Dog</t>
  </si>
  <si>
    <t>X</t>
  </si>
  <si>
    <t>x</t>
  </si>
  <si>
    <t>Total Overview:</t>
  </si>
  <si>
    <t>Category Overview:</t>
  </si>
  <si>
    <t>Date5</t>
  </si>
  <si>
    <t>Date6</t>
  </si>
  <si>
    <t>Date7</t>
  </si>
  <si>
    <t>Date8</t>
  </si>
  <si>
    <t>Date9</t>
  </si>
  <si>
    <t>Date10</t>
  </si>
  <si>
    <t>Date11</t>
  </si>
  <si>
    <t>Date12</t>
  </si>
  <si>
    <t>Date13</t>
  </si>
  <si>
    <t>Date14</t>
  </si>
  <si>
    <t>Date15</t>
  </si>
  <si>
    <t>Date16</t>
  </si>
  <si>
    <t>Date17</t>
  </si>
  <si>
    <t>Date18</t>
  </si>
  <si>
    <t>Date19</t>
  </si>
  <si>
    <t>Date20</t>
  </si>
  <si>
    <t>Date21</t>
  </si>
  <si>
    <t>Date22</t>
  </si>
  <si>
    <t>Date23</t>
  </si>
  <si>
    <t>Date24</t>
  </si>
  <si>
    <t>Date25</t>
  </si>
  <si>
    <t>Date26</t>
  </si>
  <si>
    <t>Date27</t>
  </si>
  <si>
    <t>Date28</t>
  </si>
  <si>
    <t>Count</t>
  </si>
  <si>
    <t>Calculations -- this page should remain hidden</t>
  </si>
  <si>
    <t>165 lb</t>
  </si>
  <si>
    <t>45 min</t>
  </si>
  <si>
    <t>1.5 miles</t>
  </si>
  <si>
    <t>Neighborhood</t>
  </si>
  <si>
    <t>Use the log below to track your cardio workouts (running, biking, swimming, hiking, etc.). Type directly into the boxes. Look at the previous entry, to the left, to see where you left off. Enter Y or N next to Completed in order to see your workouts represented on the Overview tab. If you don't, the over Charts will not be accurate.
 Tap the Overview tab to see a chart representing how often you do each activity. Look at the chart to decide what type of cardio you could do more of, then get out there and do it.</t>
  </si>
  <si>
    <t>165 BPM</t>
  </si>
  <si>
    <t>165 lbs</t>
  </si>
  <si>
    <t>130 lbs</t>
  </si>
  <si>
    <t>140 lbs</t>
  </si>
  <si>
    <t>145 lbs</t>
  </si>
  <si>
    <t>25 lbs</t>
  </si>
  <si>
    <t>30 lbs</t>
  </si>
  <si>
    <t>In the left-hand column, enter other activities you'd like to track (team sports, walking the dog, etc.). Make this tracker as specific or as broad as you'd like.
Write your start date in the first date column and the rest of the dates will populate. When you complete a task, put an "X" in the corresponding box and it will automatically fill with color.
Tap the Overview tab to see a chart representing how often you do each of these activities. Keep up the good work.</t>
  </si>
  <si>
    <r>
      <rPr>
        <b/>
        <sz val="10"/>
        <color theme="3"/>
        <rFont val="Segoe UI"/>
        <family val="2"/>
        <scheme val="minor"/>
      </rPr>
      <t xml:space="preserve">Use the tabs that follow this one to track your workouts.  </t>
    </r>
    <r>
      <rPr>
        <sz val="10"/>
        <color theme="3"/>
        <rFont val="Segoe UI"/>
        <family val="2"/>
        <scheme val="minor"/>
      </rPr>
      <t>The small charts below show you how often you're doing each type of activity (ex. Workout 1 compared to Workout 2).
The larger chart represents how often you do strength training, cardio, other activities compared to one another. If the chart shows that you're doing more cardio than anything else, maybe mix things up by adding in more team practice games on the weekends.</t>
    </r>
  </si>
  <si>
    <t>3 MPH</t>
  </si>
  <si>
    <t>2 MPH</t>
  </si>
  <si>
    <t xml:space="preserve"> </t>
  </si>
  <si>
    <t xml:space="preserve">  </t>
  </si>
  <si>
    <t xml:space="preserve">   </t>
  </si>
  <si>
    <t xml:space="preserve">    </t>
  </si>
  <si>
    <t xml:space="preserve">       </t>
  </si>
  <si>
    <t xml:space="preserve">Date: </t>
  </si>
  <si>
    <t xml:space="preserve">Date:  </t>
  </si>
  <si>
    <t xml:space="preserve">Date:   </t>
  </si>
  <si>
    <t>About The Template</t>
  </si>
  <si>
    <t>Use this template to track your Cardio, Strength Training, and Other Activities and maintain a fitness regimen.</t>
  </si>
  <si>
    <t>Get an overview of each activity in the Overview worksheet.</t>
  </si>
  <si>
    <t>Fill out data related to Running and Exercise in Cardio worksheet, data related to various workouts in Strength Training worksheet, and for other activities in the last worksheet.</t>
  </si>
  <si>
    <t>Note: </t>
  </si>
  <si>
    <t>Additional instructions have been provided in column A in all worksheets. This text has been intentionally hidden. To remove text, select column A, then select DELETE. To unhide text, select column A, then change font color.</t>
  </si>
  <si>
    <t>Create your routines below by titling the workouts and listing out the exercises for each. To add additional exercises to a workout, copy the 4 rows of a blank exercise. Tap the empty row under your last exercise and choose Insert Above (or right-click and choose Insert Copied Cells). Repeat as needed.
Bring your phone with you to the gym and use the log below to track your progress. Type directly in the boxes. Look at the previous entry, to the left, to see where you left off. Enter Y or N next to Completed in order to see your workouts represented in the Overview tab. If you don't, the Overview charts will not be accurate.
Tap the Overview tab to see a chart representing how often you do each of the workouts. Take a look and keep things interesting by mixing things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</si>
</sst>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2" tint="-0.24994659260841701"/>
      <name val="Segoe UI"/>
      <family val="2"/>
      <scheme val="minor"/>
    </font>
    <font>
      <b/>
      <sz val="14"/>
      <color theme="4"/>
      <name val="Segoe UI"/>
      <family val="2"/>
      <scheme val="minor"/>
    </font>
    <font>
      <b/>
      <sz val="13"/>
      <color theme="0"/>
      <name val="Segoe UI"/>
      <family val="2"/>
      <scheme val="minor"/>
    </font>
    <font>
      <sz val="14"/>
      <color theme="1" tint="0.34998626667073579"/>
      <name val="Segoe UI"/>
      <family val="2"/>
      <scheme val="minor"/>
    </font>
    <font>
      <b/>
      <sz val="11"/>
      <color theme="0"/>
      <name val="Segoe UI"/>
      <family val="2"/>
      <scheme val="minor"/>
    </font>
    <font>
      <b/>
      <sz val="12"/>
      <color theme="4"/>
      <name val="Segoe UI"/>
      <family val="2"/>
      <scheme val="minor"/>
    </font>
    <font>
      <sz val="24"/>
      <color theme="1" tint="0.34998626667073579"/>
      <name val="Segoe UI"/>
      <family val="2"/>
      <scheme val="major"/>
    </font>
    <font>
      <b/>
      <sz val="12"/>
      <color theme="6"/>
      <name val="Segoe UI"/>
      <family val="2"/>
      <scheme val="minor"/>
    </font>
    <font>
      <b/>
      <sz val="10"/>
      <color theme="6"/>
      <name val="Segoe UI"/>
      <family val="2"/>
      <scheme val="minor"/>
    </font>
    <font>
      <sz val="11"/>
      <color theme="6"/>
      <name val="Segoe UI"/>
      <family val="2"/>
      <scheme val="minor"/>
    </font>
    <font>
      <sz val="11"/>
      <color theme="6" tint="0.59999389629810485"/>
      <name val="Segoe UI"/>
      <family val="2"/>
      <scheme val="minor"/>
    </font>
    <font>
      <sz val="11"/>
      <color theme="6" tint="0.39997558519241921"/>
      <name val="Segoe UI"/>
      <family val="2"/>
      <scheme val="minor"/>
    </font>
    <font>
      <sz val="10"/>
      <color theme="3"/>
      <name val="Segoe UI"/>
      <family val="2"/>
      <scheme val="minor"/>
    </font>
    <font>
      <sz val="16"/>
      <color theme="3"/>
      <name val="Segoe UI"/>
      <family val="2"/>
      <scheme val="minor"/>
    </font>
    <font>
      <b/>
      <sz val="11"/>
      <color theme="2" tint="-0.24994659260841701"/>
      <name val="Segoe UI"/>
      <family val="2"/>
      <scheme val="minor"/>
    </font>
    <font>
      <b/>
      <sz val="10"/>
      <color theme="3"/>
      <name val="Segoe UI"/>
      <family val="2"/>
      <scheme val="minor"/>
    </font>
    <font>
      <sz val="11"/>
      <color theme="0"/>
      <name val="Segoe UI"/>
      <family val="2"/>
      <scheme val="minor"/>
    </font>
    <font>
      <b/>
      <sz val="12"/>
      <color theme="5" tint="-0.499984740745262"/>
      <name val="Segoe UI"/>
      <family val="2"/>
      <scheme val="minor"/>
    </font>
    <font>
      <b/>
      <sz val="14"/>
      <name val="Segoe UI"/>
      <family val="2"/>
      <scheme val="minor"/>
    </font>
    <font>
      <sz val="16"/>
      <color theme="0"/>
      <name val="Arial"/>
      <family val="2"/>
    </font>
    <font>
      <sz val="11"/>
      <color theme="0"/>
      <name val="Calibri"/>
      <family val="2"/>
    </font>
    <font>
      <sz val="14"/>
      <color theme="0"/>
      <name val="Segoe UI"/>
      <family val="2"/>
      <scheme val="minor"/>
    </font>
  </fonts>
  <fills count="8">
    <fill>
      <patternFill patternType="none"/>
    </fill>
    <fill>
      <patternFill patternType="gray125"/>
    </fill>
    <fill>
      <patternFill patternType="solid">
        <fgColor theme="6"/>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499984740745262"/>
        <bgColor indexed="64"/>
      </patternFill>
    </fill>
  </fills>
  <borders count="46">
    <border>
      <left/>
      <right/>
      <top/>
      <bottom/>
      <diagonal/>
    </border>
    <border>
      <left/>
      <right style="thick">
        <color theme="4"/>
      </right>
      <top/>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right style="thick">
        <color theme="5"/>
      </right>
      <top/>
      <bottom/>
      <diagonal/>
    </border>
    <border>
      <left/>
      <right style="thick">
        <color theme="9"/>
      </right>
      <top/>
      <bottom/>
      <diagonal/>
    </border>
    <border>
      <left/>
      <right/>
      <top style="thin">
        <color theme="0" tint="-0.24994659260841701"/>
      </top>
      <bottom style="thin">
        <color theme="0" tint="-0.24994659260841701"/>
      </bottom>
      <diagonal/>
    </border>
    <border>
      <left/>
      <right style="thick">
        <color theme="0"/>
      </right>
      <top/>
      <bottom/>
      <diagonal/>
    </border>
    <border>
      <left/>
      <right style="thin">
        <color theme="0" tint="-0.24994659260841701"/>
      </right>
      <top style="thin">
        <color theme="0" tint="-0.24994659260841701"/>
      </top>
      <bottom/>
      <diagonal/>
    </border>
    <border>
      <left style="thin">
        <color theme="0" tint="-0.24994659260841701"/>
      </left>
      <right style="thick">
        <color theme="0" tint="-0.24994659260841701"/>
      </right>
      <top style="thin">
        <color theme="0" tint="-0.24994659260841701"/>
      </top>
      <bottom/>
      <diagonal/>
    </border>
    <border>
      <left/>
      <right style="thick">
        <color theme="0" tint="-0.24994659260841701"/>
      </right>
      <top style="thin">
        <color theme="0" tint="-0.24994659260841701"/>
      </top>
      <bottom style="thin">
        <color theme="0" tint="-0.24994659260841701"/>
      </bottom>
      <diagonal/>
    </border>
    <border>
      <left/>
      <right style="thick">
        <color theme="0" tint="-0.24994659260841701"/>
      </right>
      <top style="thin">
        <color theme="0" tint="-0.24994659260841701"/>
      </top>
      <bottom/>
      <diagonal/>
    </border>
    <border>
      <left/>
      <right style="thick">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ck">
        <color theme="0" tint="-0.24994659260841701"/>
      </right>
      <top/>
      <bottom/>
      <diagonal/>
    </border>
    <border>
      <left style="thick">
        <color theme="0"/>
      </left>
      <right/>
      <top/>
      <bottom/>
      <diagonal/>
    </border>
    <border>
      <left/>
      <right style="thick">
        <color theme="6"/>
      </right>
      <top/>
      <bottom/>
      <diagonal/>
    </border>
    <border>
      <left/>
      <right style="thin">
        <color theme="2" tint="0.39994506668294322"/>
      </right>
      <top/>
      <bottom style="thin">
        <color theme="2" tint="0.39994506668294322"/>
      </bottom>
      <diagonal/>
    </border>
    <border>
      <left style="thin">
        <color theme="2" tint="0.39994506668294322"/>
      </left>
      <right style="thin">
        <color theme="2" tint="0.39994506668294322"/>
      </right>
      <top/>
      <bottom style="thin">
        <color theme="2" tint="0.39994506668294322"/>
      </bottom>
      <diagonal/>
    </border>
    <border>
      <left style="thin">
        <color theme="2" tint="0.39994506668294322"/>
      </left>
      <right/>
      <top/>
      <bottom style="thin">
        <color theme="2" tint="0.39994506668294322"/>
      </bottom>
      <diagonal/>
    </border>
    <border>
      <left/>
      <right style="thin">
        <color theme="2" tint="0.39994506668294322"/>
      </right>
      <top style="thin">
        <color theme="2" tint="0.39994506668294322"/>
      </top>
      <bottom style="thin">
        <color theme="2" tint="0.39994506668294322"/>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style="thin">
        <color theme="2" tint="0.39994506668294322"/>
      </left>
      <right/>
      <top style="thin">
        <color theme="2" tint="0.39994506668294322"/>
      </top>
      <bottom style="thin">
        <color theme="2" tint="0.39994506668294322"/>
      </bottom>
      <diagonal/>
    </border>
    <border>
      <left/>
      <right style="thin">
        <color theme="2" tint="0.39994506668294322"/>
      </right>
      <top style="thin">
        <color theme="2" tint="0.39994506668294322"/>
      </top>
      <bottom/>
      <diagonal/>
    </border>
    <border>
      <left style="thin">
        <color theme="2" tint="0.39994506668294322"/>
      </left>
      <right style="thin">
        <color theme="2" tint="0.39994506668294322"/>
      </right>
      <top style="thin">
        <color theme="2" tint="0.39994506668294322"/>
      </top>
      <bottom/>
      <diagonal/>
    </border>
    <border>
      <left style="thin">
        <color theme="2" tint="0.39994506668294322"/>
      </left>
      <right/>
      <top style="thin">
        <color theme="2" tint="0.39994506668294322"/>
      </top>
      <bottom/>
      <diagonal/>
    </border>
    <border>
      <left style="thick">
        <color theme="6"/>
      </left>
      <right style="thin">
        <color theme="2" tint="0.39994506668294322"/>
      </right>
      <top/>
      <bottom style="thin">
        <color theme="2" tint="0.39994506668294322"/>
      </bottom>
      <diagonal/>
    </border>
    <border>
      <left style="thick">
        <color theme="6"/>
      </left>
      <right style="thin">
        <color theme="2" tint="0.39994506668294322"/>
      </right>
      <top style="thin">
        <color theme="2" tint="0.39994506668294322"/>
      </top>
      <bottom style="thin">
        <color theme="2" tint="0.39994506668294322"/>
      </bottom>
      <diagonal/>
    </border>
    <border>
      <left style="thick">
        <color theme="6"/>
      </left>
      <right style="thin">
        <color theme="2" tint="0.39994506668294322"/>
      </right>
      <top style="thin">
        <color theme="2" tint="0.39994506668294322"/>
      </top>
      <bottom/>
      <diagonal/>
    </border>
    <border>
      <left style="thin">
        <color theme="2" tint="0.39994506668294322"/>
      </left>
      <right style="thick">
        <color theme="6"/>
      </right>
      <top/>
      <bottom style="thin">
        <color theme="2" tint="0.39994506668294322"/>
      </bottom>
      <diagonal/>
    </border>
    <border>
      <left style="thin">
        <color theme="2" tint="0.39994506668294322"/>
      </left>
      <right style="thick">
        <color theme="6"/>
      </right>
      <top style="thin">
        <color theme="2" tint="0.39994506668294322"/>
      </top>
      <bottom style="thin">
        <color theme="2" tint="0.39994506668294322"/>
      </bottom>
      <diagonal/>
    </border>
    <border>
      <left style="thin">
        <color theme="2" tint="0.39994506668294322"/>
      </left>
      <right style="thick">
        <color theme="6"/>
      </right>
      <top style="thin">
        <color theme="2" tint="0.39994506668294322"/>
      </top>
      <bottom/>
      <diagonal/>
    </border>
    <border>
      <left style="thick">
        <color theme="0" tint="-0.24994659260841701"/>
      </left>
      <right/>
      <top/>
      <bottom style="thin">
        <color theme="0" tint="-0.24994659260841701"/>
      </bottom>
      <diagonal/>
    </border>
    <border>
      <left/>
      <right/>
      <top style="medium">
        <color theme="0"/>
      </top>
      <bottom/>
      <diagonal/>
    </border>
    <border>
      <left/>
      <right style="thick">
        <color theme="4" tint="-0.499984740745262"/>
      </right>
      <top/>
      <bottom/>
      <diagonal/>
    </border>
    <border>
      <left/>
      <right/>
      <top/>
      <bottom style="medium">
        <color theme="4" tint="-0.499984740745262"/>
      </bottom>
      <diagonal/>
    </border>
    <border>
      <left/>
      <right style="thick">
        <color theme="5" tint="-0.499984740745262"/>
      </right>
      <top/>
      <bottom/>
      <diagonal/>
    </border>
    <border>
      <left/>
      <right style="thin">
        <color theme="0" tint="-0.24994659260841701"/>
      </right>
      <top style="medium">
        <color theme="5" tint="-0.499984740745262"/>
      </top>
      <bottom style="thin">
        <color theme="0" tint="-0.24994659260841701"/>
      </bottom>
      <diagonal/>
    </border>
    <border>
      <left style="thin">
        <color theme="0" tint="-0.24994659260841701"/>
      </left>
      <right style="thin">
        <color theme="0" tint="-0.24994659260841701"/>
      </right>
      <top style="medium">
        <color theme="5" tint="-0.499984740745262"/>
      </top>
      <bottom style="thin">
        <color theme="0" tint="-0.24994659260841701"/>
      </bottom>
      <diagonal/>
    </border>
    <border>
      <left style="thin">
        <color theme="0" tint="-0.24994659260841701"/>
      </left>
      <right style="thick">
        <color theme="0" tint="-0.24994659260841701"/>
      </right>
      <top style="medium">
        <color theme="5" tint="-0.499984740745262"/>
      </top>
      <bottom style="thin">
        <color theme="0" tint="-0.24994659260841701"/>
      </bottom>
      <diagonal/>
    </border>
    <border>
      <left/>
      <right/>
      <top style="thin">
        <color theme="0" tint="-0.24994659260841701"/>
      </top>
      <bottom style="medium">
        <color theme="4" tint="-0.499984740745262"/>
      </bottom>
      <diagonal/>
    </border>
    <border>
      <left/>
      <right style="thick">
        <color theme="0" tint="-0.24994659260841701"/>
      </right>
      <top style="thin">
        <color theme="0" tint="-0.24994659260841701"/>
      </top>
      <bottom style="medium">
        <color theme="4" tint="-0.499984740745262"/>
      </bottom>
      <diagonal/>
    </border>
    <border>
      <left/>
      <right/>
      <top style="thin">
        <color theme="0" tint="-0.24994659260841701"/>
      </top>
      <bottom style="medium">
        <color theme="5" tint="-0.499984740745262"/>
      </bottom>
      <diagonal/>
    </border>
    <border>
      <left/>
      <right style="thick">
        <color theme="0" tint="-0.24994659260841701"/>
      </right>
      <top style="thin">
        <color theme="0" tint="-0.24994659260841701"/>
      </top>
      <bottom style="medium">
        <color theme="5" tint="-0.499984740745262"/>
      </bottom>
      <diagonal/>
    </border>
  </borders>
  <cellStyleXfs count="9">
    <xf numFmtId="0" fontId="0" fillId="0" borderId="0"/>
    <xf numFmtId="0" fontId="6" fillId="0" borderId="1" applyNumberFormat="0" applyFill="0" applyProtection="0">
      <alignment horizontal="right" vertical="center" indent="2"/>
    </xf>
    <xf numFmtId="0" fontId="5" fillId="0" borderId="0" applyNumberFormat="0" applyFill="0" applyProtection="0">
      <alignment horizontal="center" vertical="center"/>
    </xf>
    <xf numFmtId="0" fontId="4" fillId="0" borderId="0" applyNumberFormat="0" applyFill="0" applyAlignment="0" applyProtection="0"/>
    <xf numFmtId="0" fontId="2" fillId="0" borderId="0" applyNumberFormat="0" applyFill="0" applyProtection="0">
      <alignment horizontal="center" vertical="center"/>
    </xf>
    <xf numFmtId="0" fontId="3" fillId="0" borderId="0"/>
    <xf numFmtId="0" fontId="13" fillId="0" borderId="0" applyNumberFormat="0" applyFill="0" applyBorder="0" applyAlignment="0" applyProtection="0"/>
    <xf numFmtId="0" fontId="12" fillId="0" borderId="0" applyNumberFormat="0" applyFill="0" applyBorder="0" applyAlignment="0" applyProtection="0"/>
    <xf numFmtId="14" fontId="8" fillId="0" borderId="0">
      <alignment textRotation="38"/>
    </xf>
  </cellStyleXfs>
  <cellXfs count="125">
    <xf numFmtId="0" fontId="0" fillId="0" borderId="0" xfId="0"/>
    <xf numFmtId="0" fontId="0" fillId="0" borderId="3" xfId="0" applyBorder="1" applyAlignment="1">
      <alignment vertical="top"/>
    </xf>
    <xf numFmtId="0" fontId="0" fillId="0" borderId="8" xfId="0" applyBorder="1" applyAlignment="1">
      <alignment vertical="top"/>
    </xf>
    <xf numFmtId="0" fontId="0" fillId="0" borderId="8" xfId="0" applyBorder="1" applyAlignment="1">
      <alignment horizontal="left" vertical="top"/>
    </xf>
    <xf numFmtId="0" fontId="0" fillId="0" borderId="0" xfId="0" applyAlignment="1">
      <alignment horizontal="left"/>
    </xf>
    <xf numFmtId="14" fontId="0" fillId="0" borderId="0" xfId="0" applyNumberFormat="1"/>
    <xf numFmtId="0" fontId="0" fillId="0" borderId="2" xfId="0" applyBorder="1" applyAlignment="1">
      <alignmen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4" xfId="0" applyBorder="1" applyAlignment="1">
      <alignment horizontal="left" vertical="top"/>
    </xf>
    <xf numFmtId="0" fontId="7" fillId="0" borderId="0" xfId="2" applyFont="1">
      <alignment horizontal="center" vertical="center"/>
    </xf>
    <xf numFmtId="0" fontId="0" fillId="0" borderId="21" xfId="0" applyBorder="1"/>
    <xf numFmtId="0" fontId="0" fillId="0" borderId="24" xfId="0" applyBorder="1"/>
    <xf numFmtId="0" fontId="2" fillId="2" borderId="22" xfId="4" applyFill="1" applyBorder="1">
      <alignment horizontal="center" vertical="center"/>
    </xf>
    <xf numFmtId="0" fontId="0" fillId="0" borderId="27" xfId="0" applyBorder="1"/>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30" xfId="0" applyFont="1" applyBorder="1" applyAlignment="1">
      <alignment horizontal="center" vertical="center"/>
    </xf>
    <xf numFmtId="0" fontId="9" fillId="0" borderId="26"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10" fillId="0" borderId="32"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1" fillId="0" borderId="29"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14" fontId="8" fillId="0" borderId="0" xfId="8" applyAlignment="1">
      <alignment horizontal="center" textRotation="38"/>
    </xf>
    <xf numFmtId="0" fontId="0" fillId="0" borderId="0" xfId="0" applyAlignment="1">
      <alignment horizontal="center"/>
    </xf>
    <xf numFmtId="0" fontId="14" fillId="0" borderId="0" xfId="0" applyFont="1"/>
    <xf numFmtId="0" fontId="14" fillId="0" borderId="0" xfId="0" applyFont="1" applyAlignment="1">
      <alignment horizontal="center"/>
    </xf>
    <xf numFmtId="0" fontId="0" fillId="0" borderId="0" xfId="0" applyAlignment="1">
      <alignmen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2" xfId="0" applyBorder="1" applyAlignment="1">
      <alignment horizontal="left" vertical="top"/>
    </xf>
    <xf numFmtId="0" fontId="6" fillId="0" borderId="0" xfId="1" applyBorder="1">
      <alignment horizontal="right" vertical="center" indent="2"/>
    </xf>
    <xf numFmtId="0" fontId="0" fillId="0" borderId="0" xfId="0" applyAlignment="1">
      <alignment horizontal="left" vertical="top" wrapText="1" indent="2"/>
    </xf>
    <xf numFmtId="0" fontId="0" fillId="0" borderId="34" xfId="0" applyBorder="1" applyAlignment="1">
      <alignment vertical="top"/>
    </xf>
    <xf numFmtId="0" fontId="1" fillId="0" borderId="0" xfId="2" applyFont="1">
      <alignment horizontal="center" vertical="center"/>
    </xf>
    <xf numFmtId="0" fontId="4" fillId="3" borderId="0" xfId="3" applyFill="1"/>
    <xf numFmtId="14" fontId="4" fillId="3" borderId="9" xfId="3" applyNumberFormat="1" applyFill="1" applyBorder="1" applyAlignment="1">
      <alignment horizontal="left"/>
    </xf>
    <xf numFmtId="0" fontId="4" fillId="3" borderId="17" xfId="3" applyFill="1" applyBorder="1"/>
    <xf numFmtId="0" fontId="4" fillId="3" borderId="0" xfId="3" applyFill="1" applyAlignment="1">
      <alignment vertical="top"/>
    </xf>
    <xf numFmtId="0" fontId="4" fillId="3" borderId="9" xfId="3" applyFill="1" applyBorder="1" applyAlignment="1">
      <alignment horizontal="left" vertical="top"/>
    </xf>
    <xf numFmtId="0" fontId="4" fillId="3" borderId="17" xfId="3" applyFill="1" applyBorder="1" applyAlignment="1">
      <alignment vertical="top"/>
    </xf>
    <xf numFmtId="14" fontId="4" fillId="3" borderId="36" xfId="3" applyNumberFormat="1" applyFill="1" applyBorder="1" applyAlignment="1">
      <alignment horizontal="left"/>
    </xf>
    <xf numFmtId="0" fontId="4" fillId="3" borderId="36" xfId="3" applyFill="1" applyBorder="1" applyAlignment="1">
      <alignment horizontal="left" vertical="top"/>
    </xf>
    <xf numFmtId="0" fontId="4" fillId="4" borderId="0" xfId="3" applyFill="1"/>
    <xf numFmtId="0" fontId="4" fillId="4" borderId="0" xfId="3" applyFill="1" applyAlignment="1">
      <alignmen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2" fillId="6" borderId="19" xfId="4" applyFill="1" applyBorder="1">
      <alignment horizontal="center" vertical="center"/>
    </xf>
    <xf numFmtId="0" fontId="2" fillId="6" borderId="22" xfId="4" applyFill="1" applyBorder="1">
      <alignment horizontal="center" vertical="center"/>
    </xf>
    <xf numFmtId="0" fontId="2" fillId="6" borderId="25" xfId="4" applyFill="1" applyBorder="1">
      <alignment horizontal="center" vertical="center"/>
    </xf>
    <xf numFmtId="0" fontId="2" fillId="5" borderId="22" xfId="4" applyFill="1" applyBorder="1">
      <alignment horizontal="center" vertical="center"/>
    </xf>
    <xf numFmtId="0" fontId="18" fillId="0" borderId="0" xfId="2" applyFont="1">
      <alignment horizontal="center" vertical="center"/>
    </xf>
    <xf numFmtId="0" fontId="0" fillId="0" borderId="42" xfId="0" applyBorder="1" applyAlignment="1">
      <alignment vertical="top"/>
    </xf>
    <xf numFmtId="0" fontId="0" fillId="0" borderId="43" xfId="0" applyBorder="1" applyAlignment="1">
      <alignment horizontal="left" vertical="top" wrapText="1"/>
    </xf>
    <xf numFmtId="0" fontId="4" fillId="4" borderId="17" xfId="3" applyFill="1" applyBorder="1" applyAlignment="1">
      <alignment vertical="top"/>
    </xf>
    <xf numFmtId="0" fontId="16" fillId="0" borderId="0" xfId="0" applyFont="1" applyAlignment="1">
      <alignment wrapText="1"/>
    </xf>
    <xf numFmtId="0" fontId="20" fillId="0" borderId="0" xfId="0" applyFont="1" applyAlignment="1">
      <alignment vertical="center" wrapText="1"/>
    </xf>
    <xf numFmtId="0" fontId="21" fillId="0" borderId="0" xfId="5" applyFont="1" applyAlignment="1">
      <alignment wrapText="1"/>
    </xf>
    <xf numFmtId="0" fontId="0" fillId="0" borderId="44" xfId="0" applyBorder="1" applyAlignment="1">
      <alignment horizontal="left" vertical="top"/>
    </xf>
    <xf numFmtId="0" fontId="0" fillId="0" borderId="0" xfId="0" applyAlignment="1">
      <alignment wrapText="1"/>
    </xf>
    <xf numFmtId="0" fontId="14" fillId="0" borderId="0" xfId="0" applyFont="1" applyAlignment="1">
      <alignment wrapText="1"/>
    </xf>
    <xf numFmtId="0" fontId="19" fillId="7" borderId="0" xfId="0" applyFont="1" applyFill="1" applyAlignment="1">
      <alignment horizontal="center" vertical="center" wrapText="1"/>
    </xf>
    <xf numFmtId="0" fontId="16" fillId="0" borderId="0" xfId="0" applyFont="1" applyAlignment="1">
      <alignment horizontal="center"/>
    </xf>
    <xf numFmtId="0" fontId="2" fillId="3" borderId="0" xfId="4" applyFill="1" applyAlignment="1">
      <alignment horizontal="center" vertical="center" wrapText="1"/>
    </xf>
    <xf numFmtId="0" fontId="2" fillId="3" borderId="0" xfId="4" applyFill="1">
      <alignment horizontal="center" vertical="center"/>
    </xf>
    <xf numFmtId="0" fontId="2" fillId="3" borderId="37" xfId="4" applyFill="1" applyBorder="1">
      <alignment horizontal="center" vertical="center"/>
    </xf>
    <xf numFmtId="0" fontId="2" fillId="3" borderId="37" xfId="4" applyFill="1" applyBorder="1" applyAlignment="1">
      <alignment horizontal="center" vertical="center" wrapText="1"/>
    </xf>
    <xf numFmtId="0" fontId="2" fillId="4" borderId="0" xfId="4" applyFill="1" applyAlignment="1">
      <alignment horizontal="center" vertical="center" wrapText="1"/>
    </xf>
    <xf numFmtId="0" fontId="2" fillId="4" borderId="0" xfId="4" applyFill="1">
      <alignment horizontal="center" vertical="center"/>
    </xf>
    <xf numFmtId="0" fontId="2" fillId="4" borderId="35" xfId="4" applyFill="1" applyBorder="1" applyAlignment="1">
      <alignment horizontal="center" vertical="center" wrapText="1"/>
    </xf>
    <xf numFmtId="0" fontId="17" fillId="0" borderId="0" xfId="2" applyFont="1">
      <alignment horizontal="center" vertical="center"/>
    </xf>
    <xf numFmtId="0" fontId="2" fillId="4" borderId="35" xfId="4" applyFill="1" applyBorder="1" applyAlignment="1">
      <alignment horizontal="center" vertical="top" wrapText="1"/>
    </xf>
    <xf numFmtId="0" fontId="2" fillId="4" borderId="0" xfId="4" applyFill="1" applyAlignment="1">
      <alignment horizontal="center" vertical="top" wrapText="1"/>
    </xf>
    <xf numFmtId="0" fontId="4" fillId="2" borderId="29" xfId="0" applyFont="1" applyFill="1" applyBorder="1" applyAlignment="1">
      <alignment horizontal="center" vertical="center"/>
    </xf>
    <xf numFmtId="0" fontId="4" fillId="2" borderId="23" xfId="0" applyFont="1" applyFill="1" applyBorder="1" applyAlignment="1">
      <alignment horizontal="center" vertical="center"/>
    </xf>
    <xf numFmtId="0" fontId="4" fillId="5" borderId="23" xfId="0" applyFont="1" applyFill="1" applyBorder="1" applyAlignment="1">
      <alignment horizontal="center" vertical="center"/>
    </xf>
    <xf numFmtId="0" fontId="12" fillId="0" borderId="0" xfId="7" applyBorder="1" applyAlignment="1">
      <alignment horizontal="left" vertical="top" wrapText="1" indent="2"/>
    </xf>
    <xf numFmtId="0" fontId="6" fillId="0" borderId="0" xfId="1" applyBorder="1" applyAlignment="1">
      <alignment horizontal="left" vertical="center"/>
    </xf>
    <xf numFmtId="0" fontId="6" fillId="0" borderId="7" xfId="1" applyBorder="1" applyAlignment="1">
      <alignment horizontal="left" vertical="center"/>
    </xf>
    <xf numFmtId="0" fontId="13" fillId="0" borderId="0" xfId="6" applyAlignment="1">
      <alignment horizontal="left" indent="7"/>
    </xf>
    <xf numFmtId="0" fontId="13" fillId="0" borderId="0" xfId="6" applyAlignment="1">
      <alignment horizontal="center"/>
    </xf>
    <xf numFmtId="0" fontId="6" fillId="0" borderId="0" xfId="1" applyBorder="1">
      <alignment horizontal="right" vertical="center" indent="2"/>
    </xf>
    <xf numFmtId="0" fontId="6" fillId="0" borderId="36" xfId="1" applyBorder="1">
      <alignment horizontal="right" vertical="center" indent="2"/>
    </xf>
    <xf numFmtId="0" fontId="6" fillId="0" borderId="38" xfId="1" applyBorder="1">
      <alignment horizontal="right" vertical="center" indent="2"/>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2" xfId="0" applyBorder="1" applyAlignment="1">
      <alignment vertical="top" wrapText="1"/>
    </xf>
    <xf numFmtId="0" fontId="0" fillId="0" borderId="13" xfId="0" applyBorder="1" applyAlignment="1">
      <alignment vertical="top" wrapText="1"/>
    </xf>
    <xf numFmtId="14" fontId="4" fillId="4" borderId="0" xfId="3" applyNumberFormat="1" applyFill="1" applyAlignment="1">
      <alignment horizontal="left"/>
    </xf>
    <xf numFmtId="14" fontId="4" fillId="4" borderId="9" xfId="3" applyNumberFormat="1" applyFill="1" applyBorder="1" applyAlignment="1">
      <alignment horizontal="left"/>
    </xf>
    <xf numFmtId="0" fontId="4" fillId="4" borderId="0" xfId="3" applyFill="1" applyAlignment="1">
      <alignment horizontal="left" vertical="top"/>
    </xf>
    <xf numFmtId="0" fontId="4" fillId="4" borderId="9" xfId="3" applyFill="1" applyBorder="1" applyAlignment="1">
      <alignment horizontal="left" vertical="top"/>
    </xf>
    <xf numFmtId="14" fontId="4" fillId="4" borderId="6" xfId="3" applyNumberFormat="1" applyFill="1" applyBorder="1" applyAlignment="1">
      <alignment horizontal="left"/>
    </xf>
    <xf numFmtId="0" fontId="0" fillId="0" borderId="2" xfId="0" applyBorder="1" applyAlignment="1">
      <alignment horizontal="left" vertical="top" wrapText="1"/>
    </xf>
    <xf numFmtId="0" fontId="0" fillId="0" borderId="13" xfId="0" applyBorder="1" applyAlignment="1">
      <alignment horizontal="left" vertical="top" wrapText="1"/>
    </xf>
    <xf numFmtId="0" fontId="4" fillId="4" borderId="0" xfId="3" applyFill="1" applyAlignment="1">
      <alignment horizontal="center" vertical="top"/>
    </xf>
    <xf numFmtId="0" fontId="4" fillId="4" borderId="9" xfId="3" applyFill="1" applyBorder="1" applyAlignment="1">
      <alignment horizontal="center" vertical="top"/>
    </xf>
    <xf numFmtId="0" fontId="4" fillId="4" borderId="6" xfId="3" applyFill="1" applyBorder="1" applyAlignment="1">
      <alignment horizontal="center" vertical="top"/>
    </xf>
    <xf numFmtId="0" fontId="0" fillId="0" borderId="0" xfId="0" applyAlignment="1">
      <alignment horizontal="left" vertical="top" wrapText="1" indent="2"/>
    </xf>
    <xf numFmtId="0" fontId="6" fillId="0" borderId="18" xfId="1" applyBorder="1">
      <alignment horizontal="right" vertical="center" indent="2"/>
    </xf>
  </cellXfs>
  <cellStyles count="9">
    <cellStyle name="Date" xfId="8" xr:uid="{00000000-0005-0000-0000-000000000000}"/>
    <cellStyle name="Explanatory Text" xfId="7" builtinId="53" customBuiltin="1"/>
    <cellStyle name="Heading 1" xfId="2" builtinId="16" customBuiltin="1"/>
    <cellStyle name="Heading 2" xfId="3" builtinId="17" customBuiltin="1"/>
    <cellStyle name="Heading 3" xfId="4" builtinId="18" customBuiltin="1"/>
    <cellStyle name="Heading 4" xfId="6" builtinId="19" customBuiltin="1"/>
    <cellStyle name="Normal" xfId="0" builtinId="0" customBuiltin="1"/>
    <cellStyle name="Subtitle" xfId="5" xr:uid="{00000000-0005-0000-0000-000007000000}"/>
    <cellStyle name="Title" xfId="1" builtinId="15" customBuiltin="1"/>
  </cellStyles>
  <dxfs count="7">
    <dxf>
      <fill>
        <patternFill>
          <bgColor theme="6" tint="-0.499984740745262"/>
        </patternFill>
      </fill>
    </dxf>
    <dxf>
      <fill>
        <patternFill>
          <bgColor theme="6" tint="-0.24994659260841701"/>
        </patternFill>
      </fill>
    </dxf>
    <dxf>
      <fill>
        <patternFill>
          <bgColor theme="6"/>
        </patternFill>
      </fill>
    </dxf>
    <dxf>
      <fill>
        <patternFill>
          <bgColor theme="6" tint="-0.499984740745262"/>
        </patternFill>
      </fill>
    </dxf>
    <dxf>
      <fill>
        <patternFill>
          <bgColor theme="6" tint="-0.24994659260841701"/>
        </patternFill>
      </fill>
    </dxf>
    <dxf>
      <font>
        <color theme="0"/>
      </font>
      <fill>
        <patternFill>
          <bgColor theme="6"/>
        </patternFill>
      </fill>
    </dxf>
    <dxf>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en-US" sz="1800" baseline="0">
                <a:solidFill>
                  <a:schemeClr val="accent1">
                    <a:lumMod val="50000"/>
                  </a:schemeClr>
                </a:solidFill>
              </a:rPr>
              <a:t>Cardio</a:t>
            </a:r>
          </a:p>
        </c:rich>
      </c:tx>
      <c:layout>
        <c:manualLayout>
          <c:xMode val="edge"/>
          <c:yMode val="edge"/>
          <c:x val="0.41649377116959663"/>
          <c:y val="0.8752544473607465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433-498B-87B7-8C2EB5D79B0E}"/>
              </c:ext>
            </c:extLst>
          </c:dPt>
          <c:dPt>
            <c:idx val="1"/>
            <c:bubble3D val="0"/>
            <c:spPr>
              <a:solidFill>
                <a:schemeClr val="accent1">
                  <a:lumMod val="60000"/>
                  <a:lumOff val="40000"/>
                </a:schemeClr>
              </a:solidFill>
              <a:ln w="19050">
                <a:noFill/>
              </a:ln>
              <a:effectLst/>
            </c:spPr>
            <c:extLst>
              <c:ext xmlns:c16="http://schemas.microsoft.com/office/drawing/2014/chart" uri="{C3380CC4-5D6E-409C-BE32-E72D297353CC}">
                <c16:uniqueId val="{00000003-E433-498B-87B7-8C2EB5D79B0E}"/>
              </c:ext>
            </c:extLst>
          </c:dPt>
          <c:dPt>
            <c:idx val="2"/>
            <c:bubble3D val="0"/>
            <c:spPr>
              <a:solidFill>
                <a:schemeClr val="accent1">
                  <a:lumMod val="40000"/>
                  <a:lumOff val="60000"/>
                </a:schemeClr>
              </a:solidFill>
              <a:ln w="19050">
                <a:noFill/>
              </a:ln>
              <a:effectLst/>
            </c:spPr>
            <c:extLst>
              <c:ext xmlns:c16="http://schemas.microsoft.com/office/drawing/2014/chart" uri="{C3380CC4-5D6E-409C-BE32-E72D297353CC}">
                <c16:uniqueId val="{00000005-E433-498B-87B7-8C2EB5D79B0E}"/>
              </c:ext>
            </c:extLst>
          </c:dPt>
          <c:dPt>
            <c:idx val="3"/>
            <c:bubble3D val="0"/>
            <c:spPr>
              <a:solidFill>
                <a:schemeClr val="accent1">
                  <a:lumMod val="20000"/>
                  <a:lumOff val="80000"/>
                </a:schemeClr>
              </a:solidFill>
              <a:ln w="19050">
                <a:noFill/>
              </a:ln>
              <a:effectLst/>
            </c:spPr>
            <c:extLst>
              <c:ext xmlns:c16="http://schemas.microsoft.com/office/drawing/2014/chart" uri="{C3380CC4-5D6E-409C-BE32-E72D297353CC}">
                <c16:uniqueId val="{00000007-E433-498B-87B7-8C2EB5D79B0E}"/>
              </c:ext>
            </c:extLst>
          </c:dPt>
          <c:cat>
            <c:numRef>
              <c:f>Calculations!$B$3:$B$6</c:f>
              <c:numCache>
                <c:formatCode>General</c:formatCode>
                <c:ptCount val="4"/>
                <c:pt idx="0">
                  <c:v>0</c:v>
                </c:pt>
                <c:pt idx="1">
                  <c:v>0</c:v>
                </c:pt>
                <c:pt idx="2">
                  <c:v>0</c:v>
                </c:pt>
                <c:pt idx="3">
                  <c:v>0</c:v>
                </c:pt>
              </c:numCache>
            </c:numRef>
          </c:cat>
          <c:val>
            <c:numRef>
              <c:f>Calculations!$C$3:$C$6</c:f>
              <c:numCache>
                <c:formatCode>General</c:formatCode>
                <c:ptCount val="4"/>
                <c:pt idx="0">
                  <c:v>2</c:v>
                </c:pt>
                <c:pt idx="1">
                  <c:v>1</c:v>
                </c:pt>
                <c:pt idx="2">
                  <c:v>0</c:v>
                </c:pt>
                <c:pt idx="3">
                  <c:v>0</c:v>
                </c:pt>
              </c:numCache>
            </c:numRef>
          </c:val>
          <c:extLst>
            <c:ext xmlns:c16="http://schemas.microsoft.com/office/drawing/2014/chart" uri="{C3380CC4-5D6E-409C-BE32-E72D297353CC}">
              <c16:uniqueId val="{00000008-E433-498B-87B7-8C2EB5D79B0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182623005457652"/>
          <c:y val="0.34791559657193388"/>
          <c:w val="0.21548097112860892"/>
          <c:h val="0.309491834354039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mn-lt"/>
                <a:ea typeface="+mn-ea"/>
                <a:cs typeface="+mn-cs"/>
              </a:defRPr>
            </a:pPr>
            <a:r>
              <a:rPr lang="en-US" sz="1800" baseline="0">
                <a:solidFill>
                  <a:schemeClr val="accent2">
                    <a:lumMod val="50000"/>
                  </a:schemeClr>
                </a:solidFill>
              </a:rPr>
              <a:t>Strength Training</a:t>
            </a:r>
          </a:p>
        </c:rich>
      </c:tx>
      <c:layout>
        <c:manualLayout>
          <c:xMode val="edge"/>
          <c:yMode val="edge"/>
          <c:x val="0.26274105957055927"/>
          <c:y val="0.8752544473607465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2">
                  <a:lumMod val="50000"/>
                </a:schemeClr>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2"/>
              </a:solidFill>
              <a:ln w="19050">
                <a:noFill/>
              </a:ln>
              <a:effectLst/>
            </c:spPr>
            <c:extLst>
              <c:ext xmlns:c16="http://schemas.microsoft.com/office/drawing/2014/chart" uri="{C3380CC4-5D6E-409C-BE32-E72D297353CC}">
                <c16:uniqueId val="{00000001-3ED6-474B-83D8-6D67A6975268}"/>
              </c:ext>
            </c:extLst>
          </c:dPt>
          <c:dPt>
            <c:idx val="1"/>
            <c:bubble3D val="0"/>
            <c:spPr>
              <a:solidFill>
                <a:schemeClr val="accent2">
                  <a:lumMod val="60000"/>
                  <a:lumOff val="40000"/>
                </a:schemeClr>
              </a:solidFill>
              <a:ln w="19050">
                <a:noFill/>
              </a:ln>
              <a:effectLst/>
            </c:spPr>
            <c:extLst>
              <c:ext xmlns:c16="http://schemas.microsoft.com/office/drawing/2014/chart" uri="{C3380CC4-5D6E-409C-BE32-E72D297353CC}">
                <c16:uniqueId val="{00000003-3ED6-474B-83D8-6D67A6975268}"/>
              </c:ext>
            </c:extLst>
          </c:dPt>
          <c:dPt>
            <c:idx val="2"/>
            <c:bubble3D val="0"/>
            <c:spPr>
              <a:solidFill>
                <a:schemeClr val="accent2">
                  <a:lumMod val="40000"/>
                  <a:lumOff val="60000"/>
                </a:schemeClr>
              </a:solidFill>
              <a:ln w="19050">
                <a:noFill/>
              </a:ln>
              <a:effectLst/>
            </c:spPr>
            <c:extLst>
              <c:ext xmlns:c16="http://schemas.microsoft.com/office/drawing/2014/chart" uri="{C3380CC4-5D6E-409C-BE32-E72D297353CC}">
                <c16:uniqueId val="{00000005-3ED6-474B-83D8-6D67A6975268}"/>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7-3ED6-474B-83D8-6D67A6975268}"/>
              </c:ext>
            </c:extLst>
          </c:dPt>
          <c:cat>
            <c:strRef>
              <c:f>Calculations!$B$8:$B$11</c:f>
              <c:strCache>
                <c:ptCount val="4"/>
                <c:pt idx="0">
                  <c:v>Workout 1</c:v>
                </c:pt>
                <c:pt idx="1">
                  <c:v>Workout 2</c:v>
                </c:pt>
                <c:pt idx="2">
                  <c:v>Workout 3</c:v>
                </c:pt>
                <c:pt idx="3">
                  <c:v>Workout 4</c:v>
                </c:pt>
              </c:strCache>
            </c:strRef>
          </c:cat>
          <c:val>
            <c:numRef>
              <c:f>Calculations!$C$8:$C$11</c:f>
              <c:numCache>
                <c:formatCode>General</c:formatCode>
                <c:ptCount val="4"/>
                <c:pt idx="0">
                  <c:v>1</c:v>
                </c:pt>
                <c:pt idx="1">
                  <c:v>1</c:v>
                </c:pt>
                <c:pt idx="2">
                  <c:v>1</c:v>
                </c:pt>
                <c:pt idx="3">
                  <c:v>0</c:v>
                </c:pt>
              </c:numCache>
            </c:numRef>
          </c:val>
          <c:extLst>
            <c:ext xmlns:c16="http://schemas.microsoft.com/office/drawing/2014/chart" uri="{C3380CC4-5D6E-409C-BE32-E72D297353CC}">
              <c16:uniqueId val="{00000008-3ED6-474B-83D8-6D67A69752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759207976712185"/>
          <c:y val="0.34328594342373864"/>
          <c:w val="0.2258661079684551"/>
          <c:h val="0.318751093613298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aseline="0">
                <a:solidFill>
                  <a:schemeClr val="accent3"/>
                </a:solidFill>
              </a:rPr>
              <a:t>Other Activities</a:t>
            </a:r>
          </a:p>
        </c:rich>
      </c:tx>
      <c:layout>
        <c:manualLayout>
          <c:xMode val="edge"/>
          <c:yMode val="edge"/>
          <c:x val="0.33368044619422565"/>
          <c:y val="0.8868065268065268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3"/>
              </a:solidFill>
              <a:ln w="19050">
                <a:noFill/>
              </a:ln>
              <a:effectLst/>
            </c:spPr>
            <c:extLst>
              <c:ext xmlns:c16="http://schemas.microsoft.com/office/drawing/2014/chart" uri="{C3380CC4-5D6E-409C-BE32-E72D297353CC}">
                <c16:uniqueId val="{00000001-BE64-4B3D-81F6-106996E58009}"/>
              </c:ext>
            </c:extLst>
          </c:dPt>
          <c:dPt>
            <c:idx val="1"/>
            <c:bubble3D val="0"/>
            <c:spPr>
              <a:solidFill>
                <a:schemeClr val="accent3">
                  <a:lumMod val="60000"/>
                  <a:lumOff val="40000"/>
                </a:schemeClr>
              </a:solidFill>
              <a:ln w="19050">
                <a:noFill/>
              </a:ln>
              <a:effectLst/>
            </c:spPr>
            <c:extLst>
              <c:ext xmlns:c16="http://schemas.microsoft.com/office/drawing/2014/chart" uri="{C3380CC4-5D6E-409C-BE32-E72D297353CC}">
                <c16:uniqueId val="{00000003-BE64-4B3D-81F6-106996E58009}"/>
              </c:ext>
            </c:extLst>
          </c:dPt>
          <c:dPt>
            <c:idx val="2"/>
            <c:bubble3D val="0"/>
            <c:spPr>
              <a:solidFill>
                <a:schemeClr val="accent3">
                  <a:lumMod val="40000"/>
                  <a:lumOff val="60000"/>
                </a:schemeClr>
              </a:solidFill>
              <a:ln w="19050">
                <a:noFill/>
              </a:ln>
              <a:effectLst/>
            </c:spPr>
            <c:extLst>
              <c:ext xmlns:c16="http://schemas.microsoft.com/office/drawing/2014/chart" uri="{C3380CC4-5D6E-409C-BE32-E72D297353CC}">
                <c16:uniqueId val="{00000005-BE64-4B3D-81F6-106996E58009}"/>
              </c:ext>
            </c:extLst>
          </c:dPt>
          <c:dPt>
            <c:idx val="3"/>
            <c:bubble3D val="0"/>
            <c:spPr>
              <a:solidFill>
                <a:schemeClr val="accent3">
                  <a:lumMod val="20000"/>
                  <a:lumOff val="80000"/>
                </a:schemeClr>
              </a:solidFill>
              <a:ln w="19050">
                <a:noFill/>
              </a:ln>
              <a:effectLst/>
            </c:spPr>
            <c:extLst>
              <c:ext xmlns:c16="http://schemas.microsoft.com/office/drawing/2014/chart" uri="{C3380CC4-5D6E-409C-BE32-E72D297353CC}">
                <c16:uniqueId val="{00000007-BE64-4B3D-81F6-106996E58009}"/>
              </c:ext>
            </c:extLst>
          </c:dPt>
          <c:dPt>
            <c:idx val="4"/>
            <c:bubble3D val="0"/>
            <c:spPr>
              <a:solidFill>
                <a:schemeClr val="accent5">
                  <a:lumMod val="20000"/>
                  <a:lumOff val="80000"/>
                </a:schemeClr>
              </a:solidFill>
              <a:ln w="19050">
                <a:noFill/>
              </a:ln>
              <a:effectLst/>
            </c:spPr>
            <c:extLst>
              <c:ext xmlns:c16="http://schemas.microsoft.com/office/drawing/2014/chart" uri="{C3380CC4-5D6E-409C-BE32-E72D297353CC}">
                <c16:uniqueId val="{00000009-BE64-4B3D-81F6-106996E58009}"/>
              </c:ext>
            </c:extLst>
          </c:dPt>
          <c:dPt>
            <c:idx val="5"/>
            <c:bubble3D val="0"/>
            <c:spPr>
              <a:solidFill>
                <a:schemeClr val="accent5">
                  <a:lumMod val="60000"/>
                  <a:lumOff val="40000"/>
                </a:schemeClr>
              </a:solidFill>
              <a:ln w="19050">
                <a:noFill/>
              </a:ln>
              <a:effectLst/>
            </c:spPr>
            <c:extLst>
              <c:ext xmlns:c16="http://schemas.microsoft.com/office/drawing/2014/chart" uri="{C3380CC4-5D6E-409C-BE32-E72D297353CC}">
                <c16:uniqueId val="{0000000B-BE64-4B3D-81F6-106996E58009}"/>
              </c:ext>
            </c:extLst>
          </c:dPt>
          <c:dPt>
            <c:idx val="6"/>
            <c:bubble3D val="0"/>
            <c:spPr>
              <a:solidFill>
                <a:schemeClr val="accent5"/>
              </a:solidFill>
              <a:ln w="19050">
                <a:noFill/>
              </a:ln>
              <a:effectLst/>
            </c:spPr>
            <c:extLst>
              <c:ext xmlns:c16="http://schemas.microsoft.com/office/drawing/2014/chart" uri="{C3380CC4-5D6E-409C-BE32-E72D297353CC}">
                <c16:uniqueId val="{0000000D-BE64-4B3D-81F6-106996E58009}"/>
              </c:ext>
            </c:extLst>
          </c:dPt>
          <c:cat>
            <c:strRef>
              <c:f>Calculations!$B$13:$B$19</c:f>
              <c:strCache>
                <c:ptCount val="7"/>
                <c:pt idx="0">
                  <c:v>Football</c:v>
                </c:pt>
                <c:pt idx="1">
                  <c:v>Walk Dog</c:v>
                </c:pt>
                <c:pt idx="2">
                  <c:v>Activity</c:v>
                </c:pt>
                <c:pt idx="3">
                  <c:v>Activity</c:v>
                </c:pt>
                <c:pt idx="4">
                  <c:v>Activity</c:v>
                </c:pt>
                <c:pt idx="5">
                  <c:v>Activity</c:v>
                </c:pt>
                <c:pt idx="6">
                  <c:v>Activity</c:v>
                </c:pt>
              </c:strCache>
            </c:strRef>
          </c:cat>
          <c:val>
            <c:numRef>
              <c:f>Calculations!$C$13:$C$19</c:f>
              <c:numCache>
                <c:formatCode>General</c:formatCode>
                <c:ptCount val="7"/>
                <c:pt idx="0">
                  <c:v>1</c:v>
                </c:pt>
                <c:pt idx="1">
                  <c:v>5</c:v>
                </c:pt>
                <c:pt idx="2">
                  <c:v>1</c:v>
                </c:pt>
                <c:pt idx="3">
                  <c:v>2</c:v>
                </c:pt>
                <c:pt idx="4">
                  <c:v>1</c:v>
                </c:pt>
                <c:pt idx="5">
                  <c:v>0</c:v>
                </c:pt>
                <c:pt idx="6">
                  <c:v>0</c:v>
                </c:pt>
              </c:numCache>
            </c:numRef>
          </c:val>
          <c:extLst>
            <c:ext xmlns:c16="http://schemas.microsoft.com/office/drawing/2014/chart" uri="{C3380CC4-5D6E-409C-BE32-E72D297353CC}">
              <c16:uniqueId val="{0000000E-BE64-4B3D-81F6-106996E5800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7266377965764355"/>
          <c:y val="0.12097189805671685"/>
          <c:w val="0.223830271216098"/>
          <c:h val="0.760187372411781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1304175213392"/>
          <c:y val="1.5073280822606193E-2"/>
          <c:w val="0.68444212545720939"/>
          <c:h val="0.71010870516185476"/>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4E00-4C24-B6F0-95CDED843F7A}"/>
              </c:ext>
            </c:extLst>
          </c:dPt>
          <c:dPt>
            <c:idx val="1"/>
            <c:bubble3D val="0"/>
            <c:spPr>
              <a:solidFill>
                <a:schemeClr val="accent2"/>
              </a:solidFill>
              <a:ln w="19050">
                <a:noFill/>
              </a:ln>
              <a:effectLst/>
            </c:spPr>
            <c:extLst>
              <c:ext xmlns:c16="http://schemas.microsoft.com/office/drawing/2014/chart" uri="{C3380CC4-5D6E-409C-BE32-E72D297353CC}">
                <c16:uniqueId val="{00000003-4E00-4C24-B6F0-95CDED843F7A}"/>
              </c:ext>
            </c:extLst>
          </c:dPt>
          <c:dPt>
            <c:idx val="2"/>
            <c:bubble3D val="0"/>
            <c:spPr>
              <a:solidFill>
                <a:schemeClr val="accent3"/>
              </a:solidFill>
              <a:ln w="19050">
                <a:noFill/>
              </a:ln>
              <a:effectLst/>
            </c:spPr>
            <c:extLst>
              <c:ext xmlns:c16="http://schemas.microsoft.com/office/drawing/2014/chart" uri="{C3380CC4-5D6E-409C-BE32-E72D297353CC}">
                <c16:uniqueId val="{00000005-4E00-4C24-B6F0-95CDED843F7A}"/>
              </c:ext>
            </c:extLst>
          </c:dPt>
          <c:cat>
            <c:strRef>
              <c:f>(Calculations!$B$7,Calculations!$B$12,Calculations!$B$20)</c:f>
              <c:strCache>
                <c:ptCount val="3"/>
                <c:pt idx="0">
                  <c:v>Cardio</c:v>
                </c:pt>
                <c:pt idx="1">
                  <c:v>Strength Training</c:v>
                </c:pt>
                <c:pt idx="2">
                  <c:v>Other Activities</c:v>
                </c:pt>
              </c:strCache>
            </c:strRef>
          </c:cat>
          <c:val>
            <c:numRef>
              <c:f>(Calculations!$C$7,Calculations!$C$12,Calculations!$C$20)</c:f>
              <c:numCache>
                <c:formatCode>General</c:formatCode>
                <c:ptCount val="3"/>
                <c:pt idx="0">
                  <c:v>3</c:v>
                </c:pt>
                <c:pt idx="1">
                  <c:v>3</c:v>
                </c:pt>
                <c:pt idx="2">
                  <c:v>10</c:v>
                </c:pt>
              </c:numCache>
            </c:numRef>
          </c:val>
          <c:extLst>
            <c:ext xmlns:c16="http://schemas.microsoft.com/office/drawing/2014/chart" uri="{C3380CC4-5D6E-409C-BE32-E72D297353CC}">
              <c16:uniqueId val="{00000006-4E00-4C24-B6F0-95CDED843F7A}"/>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txPr>
          <a:bodyPr rot="0" spcFirstLastPara="1" vertOverflow="ellipsis" vert="horz" wrap="square" anchor="ctr" anchorCtr="1"/>
          <a:lstStyle/>
          <a:p>
            <a:pPr>
              <a:defRPr sz="1600" b="0" i="0" u="none" strike="noStrike" kern="1200" baseline="0">
                <a:solidFill>
                  <a:schemeClr val="tx2"/>
                </a:solidFill>
                <a:latin typeface="+mn-lt"/>
                <a:ea typeface="+mn-ea"/>
                <a:cs typeface="+mn-cs"/>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tx2"/>
                </a:solidFill>
                <a:latin typeface="+mn-lt"/>
                <a:ea typeface="+mn-ea"/>
                <a:cs typeface="+mn-cs"/>
              </a:defRPr>
            </a:pPr>
            <a:endParaRPr lang="en-US"/>
          </a:p>
        </c:txPr>
      </c:legendEntry>
      <c:legendEntry>
        <c:idx val="2"/>
        <c:txPr>
          <a:bodyPr rot="0" spcFirstLastPara="1" vertOverflow="ellipsis" vert="horz" wrap="square" anchor="ctr" anchorCtr="1"/>
          <a:lstStyle/>
          <a:p>
            <a:pPr>
              <a:defRPr sz="1600" b="0" i="0" u="none" strike="noStrike" kern="1200" baseline="0">
                <a:solidFill>
                  <a:schemeClr val="tx2"/>
                </a:solidFill>
                <a:latin typeface="+mn-lt"/>
                <a:ea typeface="+mn-ea"/>
                <a:cs typeface="+mn-cs"/>
              </a:defRPr>
            </a:pPr>
            <a:endParaRPr lang="en-US"/>
          </a:p>
        </c:txPr>
      </c:legendEntry>
      <c:layout>
        <c:manualLayout>
          <c:xMode val="edge"/>
          <c:yMode val="edge"/>
          <c:x val="0.18733938378184656"/>
          <c:y val="0.77483661417322824"/>
          <c:w val="0.58516058986602582"/>
          <c:h val="0.22516332173847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3</xdr:row>
      <xdr:rowOff>666750</xdr:rowOff>
    </xdr:from>
    <xdr:to>
      <xdr:col>11</xdr:col>
      <xdr:colOff>582930</xdr:colOff>
      <xdr:row>13</xdr:row>
      <xdr:rowOff>38100</xdr:rowOff>
    </xdr:to>
    <xdr:graphicFrame macro="">
      <xdr:nvGraphicFramePr>
        <xdr:cNvPr id="4" name="Chart 2" descr="Pie chart with cardio exercises">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409575</xdr:colOff>
      <xdr:row>11</xdr:row>
      <xdr:rowOff>180975</xdr:rowOff>
    </xdr:from>
    <xdr:to>
      <xdr:col>11</xdr:col>
      <xdr:colOff>628649</xdr:colOff>
      <xdr:row>22</xdr:row>
      <xdr:rowOff>95250</xdr:rowOff>
    </xdr:to>
    <xdr:graphicFrame macro="">
      <xdr:nvGraphicFramePr>
        <xdr:cNvPr id="5" name="Chart 1" descr="Pie chart with strength training workouts">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404810</xdr:colOff>
      <xdr:row>20</xdr:row>
      <xdr:rowOff>257174</xdr:rowOff>
    </xdr:from>
    <xdr:to>
      <xdr:col>11</xdr:col>
      <xdr:colOff>628965</xdr:colOff>
      <xdr:row>32</xdr:row>
      <xdr:rowOff>95249</xdr:rowOff>
    </xdr:to>
    <xdr:graphicFrame macro="">
      <xdr:nvGraphicFramePr>
        <xdr:cNvPr id="6" name="Chart 3" descr="Pie chart with other activitie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4</xdr:row>
      <xdr:rowOff>190500</xdr:rowOff>
    </xdr:from>
    <xdr:to>
      <xdr:col>6</xdr:col>
      <xdr:colOff>400050</xdr:colOff>
      <xdr:row>22</xdr:row>
      <xdr:rowOff>133350</xdr:rowOff>
    </xdr:to>
    <xdr:graphicFrame macro="">
      <xdr:nvGraphicFramePr>
        <xdr:cNvPr id="7" name="Chart 4" descr="Pie chart with overview of cardio, strength training, and other activitie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Custom 2">
      <a:dk1>
        <a:sysClr val="windowText" lastClr="000000"/>
      </a:dk1>
      <a:lt1>
        <a:sysClr val="window" lastClr="FFFFFF"/>
      </a:lt1>
      <a:dk2>
        <a:srgbClr val="404041"/>
      </a:dk2>
      <a:lt2>
        <a:srgbClr val="939598"/>
      </a:lt2>
      <a:accent1>
        <a:srgbClr val="00ADEE"/>
      </a:accent1>
      <a:accent2>
        <a:srgbClr val="8AC044"/>
      </a:accent2>
      <a:accent3>
        <a:srgbClr val="662D91"/>
      </a:accent3>
      <a:accent4>
        <a:srgbClr val="FFC000"/>
      </a:accent4>
      <a:accent5>
        <a:srgbClr val="A66CD1"/>
      </a:accent5>
      <a:accent6>
        <a:srgbClr val="E05A00"/>
      </a:accent6>
      <a:hlink>
        <a:srgbClr val="0563C1"/>
      </a:hlink>
      <a:folHlink>
        <a:srgbClr val="954F72"/>
      </a:folHlink>
    </a:clrScheme>
    <a:fontScheme name="Custom 2">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F9C17-64D0-48D6-8A3F-BB9CF97CF7F8}">
  <sheetPr>
    <tabColor theme="7"/>
  </sheetPr>
  <dimension ref="B1:B6"/>
  <sheetViews>
    <sheetView showGridLines="0" tabSelected="1" workbookViewId="0"/>
  </sheetViews>
  <sheetFormatPr defaultRowHeight="16.8" x14ac:dyDescent="0.4"/>
  <cols>
    <col min="1" max="1" width="2.59765625" customWidth="1"/>
    <col min="2" max="2" width="80.59765625" style="84" customWidth="1"/>
    <col min="3" max="3" width="2.59765625" customWidth="1"/>
  </cols>
  <sheetData>
    <row r="1" spans="2:2" ht="30" customHeight="1" x14ac:dyDescent="0.4">
      <c r="B1" s="86" t="s">
        <v>93</v>
      </c>
    </row>
    <row r="2" spans="2:2" ht="44.25" customHeight="1" x14ac:dyDescent="0.4">
      <c r="B2" s="84" t="s">
        <v>94</v>
      </c>
    </row>
    <row r="3" spans="2:2" ht="30" customHeight="1" x14ac:dyDescent="0.4">
      <c r="B3" s="84" t="s">
        <v>95</v>
      </c>
    </row>
    <row r="4" spans="2:2" ht="45" customHeight="1" x14ac:dyDescent="0.4">
      <c r="B4" s="84" t="s">
        <v>96</v>
      </c>
    </row>
    <row r="5" spans="2:2" ht="30" customHeight="1" x14ac:dyDescent="0.4">
      <c r="B5" s="85" t="s">
        <v>97</v>
      </c>
    </row>
    <row r="6" spans="2:2" ht="62.25" customHeight="1" x14ac:dyDescent="0.4">
      <c r="B6" s="84" t="s">
        <v>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L32"/>
  <sheetViews>
    <sheetView showGridLines="0" zoomScaleNormal="100" workbookViewId="0"/>
  </sheetViews>
  <sheetFormatPr defaultRowHeight="20.25" customHeight="1" x14ac:dyDescent="0.4"/>
  <cols>
    <col min="1" max="1" width="9.5" style="80" customWidth="1"/>
    <col min="2" max="11" width="9.5" customWidth="1"/>
    <col min="13" max="13" width="2.59765625" customWidth="1"/>
  </cols>
  <sheetData>
    <row r="1" spans="1:12" ht="16.5" customHeight="1" x14ac:dyDescent="0.4"/>
    <row r="2" spans="1:12" ht="63" customHeight="1" x14ac:dyDescent="0.4">
      <c r="A2" s="81"/>
      <c r="B2" s="102" t="s">
        <v>17</v>
      </c>
      <c r="C2" s="103"/>
      <c r="D2" s="101" t="s">
        <v>82</v>
      </c>
      <c r="E2" s="101"/>
      <c r="F2" s="101"/>
      <c r="G2" s="101"/>
      <c r="H2" s="101"/>
      <c r="I2" s="101"/>
      <c r="J2" s="101"/>
      <c r="K2" s="101"/>
    </row>
    <row r="3" spans="1:12" ht="29.25" customHeight="1" x14ac:dyDescent="0.4">
      <c r="D3" s="101"/>
      <c r="E3" s="101"/>
      <c r="F3" s="101"/>
      <c r="G3" s="101"/>
      <c r="H3" s="101"/>
      <c r="I3" s="101"/>
      <c r="J3" s="101"/>
      <c r="K3" s="101"/>
    </row>
    <row r="4" spans="1:12" ht="76.5" customHeight="1" x14ac:dyDescent="0.55000000000000004">
      <c r="A4" s="81"/>
      <c r="B4" s="104" t="s">
        <v>41</v>
      </c>
      <c r="C4" s="104"/>
      <c r="D4" s="104"/>
      <c r="E4" s="104"/>
      <c r="F4" s="104"/>
      <c r="G4" s="104"/>
      <c r="H4" s="105" t="s">
        <v>42</v>
      </c>
      <c r="I4" s="105"/>
      <c r="J4" s="105"/>
      <c r="K4" s="105"/>
      <c r="L4" s="105"/>
    </row>
    <row r="5" spans="1:12" ht="20.25" customHeight="1" x14ac:dyDescent="0.4">
      <c r="A5" s="81"/>
      <c r="B5" s="87"/>
      <c r="C5" s="87"/>
      <c r="D5" s="87"/>
      <c r="E5" s="87"/>
      <c r="F5" s="87"/>
      <c r="G5" s="87"/>
      <c r="H5" s="87"/>
      <c r="I5" s="87"/>
      <c r="J5" s="87"/>
      <c r="K5" s="87"/>
      <c r="L5" s="87"/>
    </row>
    <row r="6" spans="1:12" ht="20.25" customHeight="1" x14ac:dyDescent="0.4">
      <c r="B6" s="87"/>
      <c r="C6" s="87"/>
      <c r="D6" s="87"/>
      <c r="E6" s="87"/>
      <c r="F6" s="87"/>
      <c r="G6" s="87"/>
      <c r="H6" s="87"/>
      <c r="I6" s="87"/>
      <c r="J6" s="87"/>
      <c r="K6" s="87"/>
      <c r="L6" s="87"/>
    </row>
    <row r="7" spans="1:12" ht="20.25" customHeight="1" x14ac:dyDescent="0.4">
      <c r="B7" s="87"/>
      <c r="C7" s="87"/>
      <c r="D7" s="87"/>
      <c r="E7" s="87"/>
      <c r="F7" s="87"/>
      <c r="G7" s="87"/>
      <c r="H7" s="87"/>
      <c r="I7" s="87"/>
      <c r="J7" s="87"/>
      <c r="K7" s="87"/>
      <c r="L7" s="87"/>
    </row>
    <row r="8" spans="1:12" ht="20.25" customHeight="1" x14ac:dyDescent="0.45">
      <c r="A8" s="82"/>
      <c r="B8" s="87"/>
      <c r="C8" s="87"/>
      <c r="D8" s="87"/>
      <c r="E8" s="87"/>
      <c r="F8" s="87"/>
      <c r="G8" s="87"/>
      <c r="H8" s="87"/>
      <c r="I8" s="87"/>
      <c r="J8" s="87"/>
      <c r="K8" s="87"/>
      <c r="L8" s="87"/>
    </row>
    <row r="9" spans="1:12" ht="20.25" customHeight="1" x14ac:dyDescent="0.4">
      <c r="B9" s="87"/>
      <c r="C9" s="87"/>
      <c r="D9" s="87"/>
      <c r="E9" s="87"/>
      <c r="F9" s="87"/>
      <c r="G9" s="87"/>
      <c r="H9" s="87"/>
      <c r="I9" s="87"/>
      <c r="J9" s="87"/>
      <c r="K9" s="87"/>
      <c r="L9" s="87"/>
    </row>
    <row r="10" spans="1:12" ht="20.25" customHeight="1" x14ac:dyDescent="0.4">
      <c r="B10" s="87"/>
      <c r="C10" s="87"/>
      <c r="D10" s="87"/>
      <c r="E10" s="87"/>
      <c r="F10" s="87"/>
      <c r="G10" s="87"/>
      <c r="H10" s="87"/>
      <c r="I10" s="87"/>
      <c r="J10" s="87"/>
      <c r="K10" s="87"/>
      <c r="L10" s="87"/>
    </row>
    <row r="11" spans="1:12" ht="20.25" customHeight="1" x14ac:dyDescent="0.4">
      <c r="B11" s="87"/>
      <c r="C11" s="87"/>
      <c r="D11" s="87"/>
      <c r="E11" s="87"/>
      <c r="F11" s="87"/>
      <c r="G11" s="87"/>
      <c r="H11" s="87"/>
      <c r="I11" s="87"/>
      <c r="J11" s="87"/>
      <c r="K11" s="87"/>
      <c r="L11" s="87"/>
    </row>
    <row r="12" spans="1:12" ht="20.25" customHeight="1" x14ac:dyDescent="0.4">
      <c r="B12" s="87"/>
      <c r="C12" s="87"/>
      <c r="D12" s="87"/>
      <c r="E12" s="87"/>
      <c r="F12" s="87"/>
      <c r="G12" s="87"/>
      <c r="H12" s="87"/>
      <c r="I12" s="87"/>
      <c r="J12" s="87"/>
      <c r="K12" s="87"/>
      <c r="L12" s="87"/>
    </row>
    <row r="13" spans="1:12" ht="20.25" customHeight="1" x14ac:dyDescent="0.4">
      <c r="B13" s="87"/>
      <c r="C13" s="87"/>
      <c r="D13" s="87"/>
      <c r="E13" s="87"/>
      <c r="F13" s="87"/>
      <c r="G13" s="87"/>
      <c r="H13" s="87"/>
      <c r="I13" s="87"/>
      <c r="J13" s="87"/>
      <c r="K13" s="87"/>
      <c r="L13" s="87"/>
    </row>
    <row r="14" spans="1:12" ht="20.25" customHeight="1" x14ac:dyDescent="0.4">
      <c r="A14" s="81"/>
      <c r="B14" s="87"/>
      <c r="C14" s="87"/>
      <c r="D14" s="87"/>
      <c r="E14" s="87"/>
      <c r="F14" s="87"/>
      <c r="G14" s="87"/>
      <c r="H14" s="87"/>
      <c r="I14" s="87"/>
      <c r="J14" s="87"/>
      <c r="K14" s="87"/>
      <c r="L14" s="87"/>
    </row>
    <row r="15" spans="1:12" ht="20.25" customHeight="1" x14ac:dyDescent="0.4">
      <c r="B15" s="87"/>
      <c r="C15" s="87"/>
      <c r="D15" s="87"/>
      <c r="E15" s="87"/>
      <c r="F15" s="87"/>
      <c r="G15" s="87"/>
      <c r="H15" s="87"/>
      <c r="I15" s="87"/>
      <c r="J15" s="87"/>
      <c r="K15" s="87"/>
      <c r="L15" s="87"/>
    </row>
    <row r="16" spans="1:12" ht="20.25" customHeight="1" x14ac:dyDescent="0.4">
      <c r="B16" s="87"/>
      <c r="C16" s="87"/>
      <c r="D16" s="87"/>
      <c r="E16" s="87"/>
      <c r="F16" s="87"/>
      <c r="G16" s="87"/>
      <c r="H16" s="87"/>
      <c r="I16" s="87"/>
      <c r="J16" s="87"/>
      <c r="K16" s="87"/>
      <c r="L16" s="87"/>
    </row>
    <row r="17" spans="1:12" ht="20.25" customHeight="1" x14ac:dyDescent="0.4">
      <c r="B17" s="87"/>
      <c r="C17" s="87"/>
      <c r="D17" s="87"/>
      <c r="E17" s="87"/>
      <c r="F17" s="87"/>
      <c r="G17" s="87"/>
      <c r="H17" s="87"/>
      <c r="I17" s="87"/>
      <c r="J17" s="87"/>
      <c r="K17" s="87"/>
      <c r="L17" s="87"/>
    </row>
    <row r="18" spans="1:12" ht="20.25" customHeight="1" x14ac:dyDescent="0.4">
      <c r="B18" s="87"/>
      <c r="C18" s="87"/>
      <c r="D18" s="87"/>
      <c r="E18" s="87"/>
      <c r="F18" s="87"/>
      <c r="G18" s="87"/>
      <c r="H18" s="87"/>
      <c r="I18" s="87"/>
      <c r="J18" s="87"/>
      <c r="K18" s="87"/>
      <c r="L18" s="87"/>
    </row>
    <row r="19" spans="1:12" ht="20.25" customHeight="1" x14ac:dyDescent="0.4">
      <c r="B19" s="87"/>
      <c r="C19" s="87"/>
      <c r="D19" s="87"/>
      <c r="E19" s="87"/>
      <c r="F19" s="87"/>
      <c r="G19" s="87"/>
      <c r="H19" s="87"/>
      <c r="I19" s="87"/>
      <c r="J19" s="87"/>
      <c r="K19" s="87"/>
      <c r="L19" s="87"/>
    </row>
    <row r="20" spans="1:12" ht="20.25" customHeight="1" x14ac:dyDescent="0.4">
      <c r="B20" s="87"/>
      <c r="C20" s="87"/>
      <c r="D20" s="87"/>
      <c r="E20" s="87"/>
      <c r="F20" s="87"/>
      <c r="G20" s="87"/>
      <c r="H20" s="87"/>
      <c r="I20" s="87"/>
      <c r="J20" s="87"/>
      <c r="K20" s="87"/>
      <c r="L20" s="87"/>
    </row>
    <row r="21" spans="1:12" ht="20.25" customHeight="1" x14ac:dyDescent="0.4">
      <c r="B21" s="87"/>
      <c r="C21" s="87"/>
      <c r="D21" s="87"/>
      <c r="E21" s="87"/>
      <c r="F21" s="87"/>
      <c r="G21" s="87"/>
      <c r="H21" s="87"/>
      <c r="I21" s="87"/>
      <c r="J21" s="87"/>
      <c r="K21" s="87"/>
      <c r="L21" s="87"/>
    </row>
    <row r="22" spans="1:12" ht="20.25" customHeight="1" x14ac:dyDescent="0.4">
      <c r="B22" s="87"/>
      <c r="C22" s="87"/>
      <c r="D22" s="87"/>
      <c r="E22" s="87"/>
      <c r="F22" s="87"/>
      <c r="G22" s="87"/>
      <c r="H22" s="87"/>
      <c r="I22" s="87"/>
      <c r="J22" s="87"/>
      <c r="K22" s="87"/>
      <c r="L22" s="87"/>
    </row>
    <row r="23" spans="1:12" ht="20.25" customHeight="1" x14ac:dyDescent="0.4">
      <c r="A23" s="81"/>
      <c r="B23" s="87"/>
      <c r="C23" s="87"/>
      <c r="D23" s="87"/>
      <c r="E23" s="87"/>
      <c r="F23" s="87"/>
      <c r="G23" s="87"/>
      <c r="H23" s="87"/>
      <c r="I23" s="87"/>
      <c r="J23" s="87"/>
      <c r="K23" s="87"/>
      <c r="L23" s="87"/>
    </row>
    <row r="24" spans="1:12" ht="20.25" customHeight="1" x14ac:dyDescent="0.4">
      <c r="H24" s="87"/>
      <c r="I24" s="87"/>
      <c r="J24" s="87"/>
      <c r="K24" s="87"/>
      <c r="L24" s="87"/>
    </row>
    <row r="25" spans="1:12" ht="20.25" customHeight="1" x14ac:dyDescent="0.4">
      <c r="H25" s="87"/>
      <c r="I25" s="87"/>
      <c r="J25" s="87"/>
      <c r="K25" s="87"/>
      <c r="L25" s="87"/>
    </row>
    <row r="26" spans="1:12" ht="20.25" customHeight="1" x14ac:dyDescent="0.4">
      <c r="H26" s="87"/>
      <c r="I26" s="87"/>
      <c r="J26" s="87"/>
      <c r="K26" s="87"/>
      <c r="L26" s="87"/>
    </row>
    <row r="27" spans="1:12" ht="20.25" customHeight="1" x14ac:dyDescent="0.4">
      <c r="H27" s="87"/>
      <c r="I27" s="87"/>
      <c r="J27" s="87"/>
      <c r="K27" s="87"/>
      <c r="L27" s="87"/>
    </row>
    <row r="28" spans="1:12" ht="20.25" customHeight="1" x14ac:dyDescent="0.4">
      <c r="H28" s="87"/>
      <c r="I28" s="87"/>
      <c r="J28" s="87"/>
      <c r="K28" s="87"/>
      <c r="L28" s="87"/>
    </row>
    <row r="29" spans="1:12" ht="20.25" customHeight="1" x14ac:dyDescent="0.4">
      <c r="H29" s="87"/>
      <c r="I29" s="87"/>
      <c r="J29" s="87"/>
      <c r="K29" s="87"/>
      <c r="L29" s="87"/>
    </row>
    <row r="30" spans="1:12" ht="20.25" customHeight="1" x14ac:dyDescent="0.4">
      <c r="H30" s="87"/>
      <c r="I30" s="87"/>
      <c r="J30" s="87"/>
      <c r="K30" s="87"/>
      <c r="L30" s="87"/>
    </row>
    <row r="31" spans="1:12" ht="20.25" customHeight="1" x14ac:dyDescent="0.4">
      <c r="H31" s="87"/>
      <c r="I31" s="87"/>
      <c r="J31" s="87"/>
      <c r="K31" s="87"/>
      <c r="L31" s="87"/>
    </row>
    <row r="32" spans="1:12" ht="20.25" customHeight="1" x14ac:dyDescent="0.4">
      <c r="H32" s="87"/>
      <c r="I32" s="87"/>
      <c r="J32" s="87"/>
      <c r="K32" s="87"/>
      <c r="L32" s="87"/>
    </row>
  </sheetData>
  <mergeCells count="4">
    <mergeCell ref="D2:K3"/>
    <mergeCell ref="B2:C2"/>
    <mergeCell ref="B4:G4"/>
    <mergeCell ref="H4:L4"/>
  </mergeCells>
  <dataValidations count="10">
    <dataValidation allowBlank="1" showInputMessage="1" showErrorMessage="1" prompt="Get an overview of each fitness activity in this worksheet. Helpful instructions on how to use this worksheet are in cells in this column. Arrow down to get started." sqref="A1" xr:uid="{3AE44F58-AE41-465A-9532-533AF4016EBC}"/>
    <dataValidation allowBlank="1" showInputMessage="1" showErrorMessage="1" prompt="Title of this workbook is in cell at right and tip in cell D2. Next instruction is in cell A4." sqref="A2" xr:uid="{6C5AE636-8655-4C5A-987C-7E41AE99E325}"/>
    <dataValidation allowBlank="1" showInputMessage="1" showErrorMessage="1" prompt="Total Overview label is in cell at right and Category Overview label in cell H4." sqref="A4" xr:uid="{C759BCAA-BAC4-447B-8E8A-F8B3AB7B923F}"/>
    <dataValidation allowBlank="1" showInputMessage="1" showErrorMessage="1" prompt="Pie chart providing an overview of cardio, strength training, and other activities is in cell at right and pie chart for Cardio activities is in cell H5. Next instruction is in cell A14." sqref="A5" xr:uid="{8F618017-B037-434D-92AE-09425183786A}"/>
    <dataValidation allowBlank="1" showInputMessage="1" showErrorMessage="1" prompt="Pie chart with overview of cardio, strength training, and other activities is in this cell." sqref="B5" xr:uid="{A16B6868-78B6-4F0D-9046-62E8CC8F2478}"/>
    <dataValidation allowBlank="1" showInputMessage="1" showErrorMessage="1" prompt="Pie chart with cardio exercises is in this cell." sqref="H5" xr:uid="{957728A5-C316-4EA7-9F9D-C00875547749}"/>
    <dataValidation allowBlank="1" showInputMessage="1" showErrorMessage="1" prompt="Pie chart with strength training workouts is in this cell." sqref="H14" xr:uid="{7EEF5B84-9BDC-491F-9791-CD2DA7CF4A09}"/>
    <dataValidation allowBlank="1" showInputMessage="1" showErrorMessage="1" prompt="Pie chart with other activities is in this cell." sqref="H23" xr:uid="{E387097B-390D-48C8-BF1D-773EF85FD4DF}"/>
    <dataValidation allowBlank="1" showInputMessage="1" showErrorMessage="1" prompt="Pie chart for Strength Training activities is in cell H14. Next instruction is in cell A23." sqref="A14" xr:uid="{3C951019-AD34-402D-B87C-66E96FCF46EB}"/>
    <dataValidation allowBlank="1" showInputMessage="1" showErrorMessage="1" prompt="Pie chart for Other Activities is in cell H23." sqref="A23" xr:uid="{9C32FCD8-2388-433E-AD25-F39A8E7FEAAB}"/>
  </dataValidations>
  <printOptions horizontalCentered="1"/>
  <pageMargins left="0.7" right="0.7" top="0.75" bottom="0.75" header="0.3" footer="0.3"/>
  <pageSetup scale="74"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42"/>
  <sheetViews>
    <sheetView showGridLines="0" zoomScaleNormal="100" workbookViewId="0"/>
  </sheetViews>
  <sheetFormatPr defaultRowHeight="25.5" customHeight="1" x14ac:dyDescent="0.4"/>
  <cols>
    <col min="1" max="1" width="2.59765625" style="80" customWidth="1"/>
    <col min="2" max="2" width="14.19921875" customWidth="1"/>
    <col min="3" max="3" width="10.8984375" customWidth="1"/>
    <col min="4" max="4" width="15" customWidth="1"/>
    <col min="5" max="5" width="10.8984375" customWidth="1"/>
    <col min="6" max="6" width="15" customWidth="1"/>
    <col min="7" max="7" width="10.8984375" customWidth="1"/>
    <col min="8" max="8" width="15" customWidth="1"/>
    <col min="9" max="9" width="10.8984375" customWidth="1"/>
    <col min="10" max="10" width="15" customWidth="1"/>
  </cols>
  <sheetData>
    <row r="1" spans="1:10" ht="16.5" customHeight="1" x14ac:dyDescent="0.4"/>
    <row r="2" spans="1:10" ht="63" customHeight="1" x14ac:dyDescent="0.4">
      <c r="A2" s="81"/>
      <c r="B2" s="106" t="s">
        <v>5</v>
      </c>
      <c r="C2" s="106"/>
      <c r="D2" s="107"/>
      <c r="E2" s="101" t="s">
        <v>73</v>
      </c>
      <c r="F2" s="101"/>
      <c r="G2" s="101"/>
      <c r="H2" s="101"/>
      <c r="I2" s="101"/>
      <c r="J2" s="101"/>
    </row>
    <row r="3" spans="1:10" ht="115.5" customHeight="1" x14ac:dyDescent="0.4">
      <c r="B3" s="55"/>
      <c r="C3" s="55"/>
      <c r="D3" s="55"/>
      <c r="E3" s="101"/>
      <c r="F3" s="101"/>
      <c r="G3" s="101"/>
      <c r="H3" s="101"/>
      <c r="I3" s="101"/>
      <c r="J3" s="101"/>
    </row>
    <row r="4" spans="1:10" ht="20.25" customHeight="1" x14ac:dyDescent="0.4">
      <c r="A4" s="81"/>
      <c r="B4" s="58"/>
      <c r="C4" s="59" t="s">
        <v>0</v>
      </c>
      <c r="D4" s="60">
        <f ca="1">TODAY()</f>
        <v>44726</v>
      </c>
      <c r="E4" s="61" t="s">
        <v>0</v>
      </c>
      <c r="F4" s="60">
        <f ca="1">TODAY()+3</f>
        <v>44729</v>
      </c>
      <c r="G4" s="61" t="s">
        <v>0</v>
      </c>
      <c r="H4" s="60" t="s">
        <v>85</v>
      </c>
      <c r="I4" s="61" t="s">
        <v>0</v>
      </c>
      <c r="J4" s="65" t="s">
        <v>85</v>
      </c>
    </row>
    <row r="5" spans="1:10" ht="20.25" customHeight="1" x14ac:dyDescent="0.4">
      <c r="B5" s="58"/>
      <c r="C5" s="62" t="s">
        <v>33</v>
      </c>
      <c r="D5" s="63" t="s">
        <v>69</v>
      </c>
      <c r="E5" s="64" t="s">
        <v>33</v>
      </c>
      <c r="F5" s="63" t="s">
        <v>69</v>
      </c>
      <c r="G5" s="64" t="s">
        <v>33</v>
      </c>
      <c r="H5" s="63"/>
      <c r="I5" s="64" t="s">
        <v>33</v>
      </c>
      <c r="J5" s="66"/>
    </row>
    <row r="6" spans="1:10" ht="20.25" customHeight="1" x14ac:dyDescent="0.4">
      <c r="A6" s="81"/>
      <c r="B6" s="58"/>
      <c r="C6" s="62" t="s">
        <v>34</v>
      </c>
      <c r="D6" s="63" t="s">
        <v>25</v>
      </c>
      <c r="E6" s="64" t="s">
        <v>34</v>
      </c>
      <c r="F6" s="63" t="s">
        <v>25</v>
      </c>
      <c r="G6" s="64" t="s">
        <v>34</v>
      </c>
      <c r="H6" s="63" t="s">
        <v>24</v>
      </c>
      <c r="I6" s="64" t="s">
        <v>34</v>
      </c>
      <c r="J6" s="66" t="s">
        <v>24</v>
      </c>
    </row>
    <row r="7" spans="1:10" ht="25.5" customHeight="1" x14ac:dyDescent="0.4">
      <c r="A7" s="81"/>
      <c r="B7" s="88"/>
      <c r="C7" s="1" t="s">
        <v>7</v>
      </c>
      <c r="D7" s="9" t="s">
        <v>12</v>
      </c>
      <c r="E7" s="57" t="s">
        <v>7</v>
      </c>
      <c r="F7" s="9" t="s">
        <v>70</v>
      </c>
      <c r="G7" s="57" t="s">
        <v>7</v>
      </c>
      <c r="H7" s="9"/>
      <c r="I7" s="57" t="s">
        <v>7</v>
      </c>
      <c r="J7" s="9"/>
    </row>
    <row r="8" spans="1:10" ht="25.5" customHeight="1" x14ac:dyDescent="0.4">
      <c r="B8" s="89"/>
      <c r="C8" s="3" t="s">
        <v>8</v>
      </c>
      <c r="D8" s="7" t="s">
        <v>13</v>
      </c>
      <c r="E8" s="3" t="s">
        <v>8</v>
      </c>
      <c r="F8" s="7" t="s">
        <v>71</v>
      </c>
      <c r="G8" s="3" t="s">
        <v>8</v>
      </c>
      <c r="H8" s="7"/>
      <c r="I8" s="3" t="s">
        <v>8</v>
      </c>
      <c r="J8" s="7"/>
    </row>
    <row r="9" spans="1:10" ht="25.5" customHeight="1" x14ac:dyDescent="0.4">
      <c r="B9" s="89"/>
      <c r="C9" s="2" t="s">
        <v>9</v>
      </c>
      <c r="D9" s="7" t="s">
        <v>83</v>
      </c>
      <c r="E9" s="2" t="s">
        <v>9</v>
      </c>
      <c r="F9" s="7" t="s">
        <v>84</v>
      </c>
      <c r="G9" s="2" t="s">
        <v>9</v>
      </c>
      <c r="H9" s="7"/>
      <c r="I9" s="2" t="s">
        <v>9</v>
      </c>
      <c r="J9" s="7"/>
    </row>
    <row r="10" spans="1:10" ht="25.5" customHeight="1" x14ac:dyDescent="0.4">
      <c r="B10" s="89" t="s">
        <v>6</v>
      </c>
      <c r="C10" s="3" t="s">
        <v>10</v>
      </c>
      <c r="D10" s="7" t="s">
        <v>14</v>
      </c>
      <c r="E10" s="3" t="s">
        <v>10</v>
      </c>
      <c r="F10" s="7" t="s">
        <v>74</v>
      </c>
      <c r="G10" s="3" t="s">
        <v>10</v>
      </c>
      <c r="H10" s="7"/>
      <c r="I10" s="3" t="s">
        <v>10</v>
      </c>
      <c r="J10" s="7"/>
    </row>
    <row r="11" spans="1:10" ht="25.5" customHeight="1" x14ac:dyDescent="0.4">
      <c r="B11" s="89"/>
      <c r="C11" s="2" t="s">
        <v>11</v>
      </c>
      <c r="D11" s="8" t="s">
        <v>15</v>
      </c>
      <c r="E11" s="2" t="s">
        <v>11</v>
      </c>
      <c r="F11" s="8" t="s">
        <v>72</v>
      </c>
      <c r="G11" s="2" t="s">
        <v>11</v>
      </c>
      <c r="H11" s="8"/>
      <c r="I11" s="2" t="s">
        <v>11</v>
      </c>
      <c r="J11" s="8"/>
    </row>
    <row r="12" spans="1:10" ht="36" customHeight="1" thickBot="1" x14ac:dyDescent="0.45">
      <c r="B12" s="90"/>
      <c r="C12" s="77" t="s">
        <v>3</v>
      </c>
      <c r="D12" s="78" t="s">
        <v>16</v>
      </c>
      <c r="E12" s="77" t="s">
        <v>3</v>
      </c>
      <c r="F12" s="78"/>
      <c r="G12" s="77" t="s">
        <v>3</v>
      </c>
      <c r="H12" s="78"/>
      <c r="I12" s="77" t="s">
        <v>3</v>
      </c>
      <c r="J12" s="78"/>
    </row>
    <row r="13" spans="1:10" ht="25.5" customHeight="1" x14ac:dyDescent="0.4">
      <c r="D13" s="4"/>
      <c r="F13" s="4"/>
      <c r="H13" s="4"/>
      <c r="J13" s="4"/>
    </row>
    <row r="14" spans="1:10" ht="20.25" customHeight="1" x14ac:dyDescent="0.4">
      <c r="A14" s="81"/>
      <c r="B14" s="58"/>
      <c r="C14" s="59" t="s">
        <v>0</v>
      </c>
      <c r="D14" s="60">
        <f ca="1">TODAY()+1</f>
        <v>44727</v>
      </c>
      <c r="E14" s="61" t="s">
        <v>0</v>
      </c>
      <c r="F14" s="60" t="s">
        <v>85</v>
      </c>
      <c r="G14" s="61" t="s">
        <v>0</v>
      </c>
      <c r="H14" s="60" t="s">
        <v>85</v>
      </c>
      <c r="I14" s="61" t="s">
        <v>0</v>
      </c>
      <c r="J14" s="65" t="s">
        <v>85</v>
      </c>
    </row>
    <row r="15" spans="1:10" ht="20.25" customHeight="1" x14ac:dyDescent="0.4">
      <c r="A15" s="81"/>
      <c r="B15" s="58"/>
      <c r="C15" s="62" t="s">
        <v>33</v>
      </c>
      <c r="D15" s="63" t="s">
        <v>69</v>
      </c>
      <c r="E15" s="64" t="s">
        <v>33</v>
      </c>
      <c r="F15" s="63"/>
      <c r="G15" s="64" t="s">
        <v>33</v>
      </c>
      <c r="H15" s="63"/>
      <c r="I15" s="64" t="s">
        <v>33</v>
      </c>
      <c r="J15" s="66"/>
    </row>
    <row r="16" spans="1:10" ht="20.25" customHeight="1" x14ac:dyDescent="0.4">
      <c r="A16" s="81"/>
      <c r="B16" s="58"/>
      <c r="C16" s="62" t="s">
        <v>34</v>
      </c>
      <c r="D16" s="63" t="s">
        <v>25</v>
      </c>
      <c r="E16" s="64" t="s">
        <v>34</v>
      </c>
      <c r="F16" s="63" t="s">
        <v>24</v>
      </c>
      <c r="G16" s="64" t="s">
        <v>34</v>
      </c>
      <c r="H16" s="63" t="s">
        <v>24</v>
      </c>
      <c r="I16" s="64" t="s">
        <v>34</v>
      </c>
      <c r="J16" s="66" t="s">
        <v>24</v>
      </c>
    </row>
    <row r="17" spans="1:10" ht="25.5" customHeight="1" x14ac:dyDescent="0.4">
      <c r="A17" s="81"/>
      <c r="B17" s="88"/>
      <c r="C17" s="1" t="s">
        <v>7</v>
      </c>
      <c r="D17" s="9" t="s">
        <v>12</v>
      </c>
      <c r="E17" s="1" t="s">
        <v>7</v>
      </c>
      <c r="F17" s="9"/>
      <c r="G17" s="1" t="s">
        <v>7</v>
      </c>
      <c r="H17" s="9"/>
      <c r="I17" s="57" t="s">
        <v>7</v>
      </c>
      <c r="J17" s="9"/>
    </row>
    <row r="18" spans="1:10" ht="25.5" customHeight="1" x14ac:dyDescent="0.4">
      <c r="B18" s="89"/>
      <c r="C18" s="3" t="s">
        <v>8</v>
      </c>
      <c r="D18" s="7" t="s">
        <v>13</v>
      </c>
      <c r="E18" s="3" t="s">
        <v>8</v>
      </c>
      <c r="F18" s="7"/>
      <c r="G18" s="3" t="s">
        <v>8</v>
      </c>
      <c r="H18" s="7"/>
      <c r="I18" s="3" t="s">
        <v>8</v>
      </c>
      <c r="J18" s="7"/>
    </row>
    <row r="19" spans="1:10" ht="25.5" customHeight="1" x14ac:dyDescent="0.4">
      <c r="B19" s="89"/>
      <c r="C19" s="2" t="s">
        <v>9</v>
      </c>
      <c r="D19" s="7" t="s">
        <v>83</v>
      </c>
      <c r="E19" s="2" t="s">
        <v>9</v>
      </c>
      <c r="F19" s="7" t="s">
        <v>84</v>
      </c>
      <c r="G19" s="2" t="s">
        <v>9</v>
      </c>
      <c r="H19" s="7"/>
      <c r="I19" s="2" t="s">
        <v>9</v>
      </c>
      <c r="J19" s="7"/>
    </row>
    <row r="20" spans="1:10" ht="25.5" customHeight="1" x14ac:dyDescent="0.4">
      <c r="B20" s="88" t="s">
        <v>23</v>
      </c>
      <c r="C20" s="3" t="s">
        <v>10</v>
      </c>
      <c r="D20" s="7" t="s">
        <v>14</v>
      </c>
      <c r="E20" s="3" t="s">
        <v>10</v>
      </c>
      <c r="F20" s="7"/>
      <c r="G20" s="3" t="s">
        <v>10</v>
      </c>
      <c r="H20" s="7"/>
      <c r="I20" s="3" t="s">
        <v>10</v>
      </c>
      <c r="J20" s="7"/>
    </row>
    <row r="21" spans="1:10" ht="25.5" customHeight="1" x14ac:dyDescent="0.4">
      <c r="B21" s="89"/>
      <c r="C21" s="2" t="s">
        <v>11</v>
      </c>
      <c r="D21" s="8" t="s">
        <v>15</v>
      </c>
      <c r="E21" s="2" t="s">
        <v>11</v>
      </c>
      <c r="F21" s="8"/>
      <c r="G21" s="2" t="s">
        <v>11</v>
      </c>
      <c r="H21" s="8"/>
      <c r="I21" s="2" t="s">
        <v>11</v>
      </c>
      <c r="J21" s="8"/>
    </row>
    <row r="22" spans="1:10" ht="36" customHeight="1" thickBot="1" x14ac:dyDescent="0.45">
      <c r="B22" s="90"/>
      <c r="C22" s="77" t="s">
        <v>3</v>
      </c>
      <c r="D22" s="78"/>
      <c r="E22" s="77" t="s">
        <v>3</v>
      </c>
      <c r="F22" s="78"/>
      <c r="G22" s="77" t="s">
        <v>3</v>
      </c>
      <c r="H22" s="78"/>
      <c r="I22" s="77" t="s">
        <v>3</v>
      </c>
      <c r="J22" s="78"/>
    </row>
    <row r="24" spans="1:10" ht="20.25" customHeight="1" x14ac:dyDescent="0.4">
      <c r="A24" s="81"/>
      <c r="B24" s="58"/>
      <c r="C24" s="59" t="s">
        <v>0</v>
      </c>
      <c r="D24" s="60" t="s">
        <v>85</v>
      </c>
      <c r="E24" s="61" t="s">
        <v>0</v>
      </c>
      <c r="F24" s="60" t="s">
        <v>85</v>
      </c>
      <c r="G24" s="61" t="s">
        <v>0</v>
      </c>
      <c r="H24" s="60" t="s">
        <v>85</v>
      </c>
      <c r="I24" s="61" t="s">
        <v>0</v>
      </c>
      <c r="J24" s="65" t="s">
        <v>85</v>
      </c>
    </row>
    <row r="25" spans="1:10" ht="20.25" customHeight="1" x14ac:dyDescent="0.4">
      <c r="A25" s="81"/>
      <c r="B25" s="58"/>
      <c r="C25" s="62" t="s">
        <v>33</v>
      </c>
      <c r="D25" s="63"/>
      <c r="E25" s="64" t="s">
        <v>33</v>
      </c>
      <c r="F25" s="63"/>
      <c r="G25" s="64" t="s">
        <v>33</v>
      </c>
      <c r="H25" s="63"/>
      <c r="I25" s="64" t="s">
        <v>33</v>
      </c>
      <c r="J25" s="66"/>
    </row>
    <row r="26" spans="1:10" ht="20.25" customHeight="1" x14ac:dyDescent="0.4">
      <c r="A26" s="81"/>
      <c r="B26" s="58"/>
      <c r="C26" s="62" t="s">
        <v>34</v>
      </c>
      <c r="D26" s="63" t="s">
        <v>24</v>
      </c>
      <c r="E26" s="64" t="s">
        <v>34</v>
      </c>
      <c r="F26" s="63" t="s">
        <v>24</v>
      </c>
      <c r="G26" s="64" t="s">
        <v>34</v>
      </c>
      <c r="H26" s="63" t="s">
        <v>24</v>
      </c>
      <c r="I26" s="64" t="s">
        <v>34</v>
      </c>
      <c r="J26" s="66" t="s">
        <v>24</v>
      </c>
    </row>
    <row r="27" spans="1:10" ht="25.5" customHeight="1" x14ac:dyDescent="0.4">
      <c r="A27" s="81"/>
      <c r="B27" s="88"/>
      <c r="C27" s="1" t="s">
        <v>7</v>
      </c>
      <c r="D27" s="9"/>
      <c r="E27" s="1" t="s">
        <v>7</v>
      </c>
      <c r="F27" s="9"/>
      <c r="G27" s="1" t="s">
        <v>7</v>
      </c>
      <c r="H27" s="9"/>
      <c r="I27" s="57" t="s">
        <v>7</v>
      </c>
      <c r="J27" s="9"/>
    </row>
    <row r="28" spans="1:10" ht="25.5" customHeight="1" x14ac:dyDescent="0.4">
      <c r="B28" s="89"/>
      <c r="C28" s="3" t="s">
        <v>8</v>
      </c>
      <c r="D28" s="7"/>
      <c r="E28" s="3" t="s">
        <v>8</v>
      </c>
      <c r="F28" s="7"/>
      <c r="G28" s="3" t="s">
        <v>8</v>
      </c>
      <c r="H28" s="7"/>
      <c r="I28" s="3" t="s">
        <v>8</v>
      </c>
      <c r="J28" s="7"/>
    </row>
    <row r="29" spans="1:10" ht="25.5" customHeight="1" x14ac:dyDescent="0.4">
      <c r="B29" s="89"/>
      <c r="C29" s="2" t="s">
        <v>9</v>
      </c>
      <c r="D29" s="7"/>
      <c r="E29" s="2" t="s">
        <v>9</v>
      </c>
      <c r="F29" s="7"/>
      <c r="G29" s="2" t="s">
        <v>9</v>
      </c>
      <c r="H29" s="7"/>
      <c r="I29" s="2" t="s">
        <v>9</v>
      </c>
      <c r="J29" s="7"/>
    </row>
    <row r="30" spans="1:10" ht="25.5" customHeight="1" x14ac:dyDescent="0.4">
      <c r="B30" s="88" t="s">
        <v>23</v>
      </c>
      <c r="C30" s="3" t="s">
        <v>10</v>
      </c>
      <c r="D30" s="7"/>
      <c r="E30" s="3" t="s">
        <v>10</v>
      </c>
      <c r="F30" s="7"/>
      <c r="G30" s="3" t="s">
        <v>10</v>
      </c>
      <c r="H30" s="7"/>
      <c r="I30" s="3" t="s">
        <v>10</v>
      </c>
      <c r="J30" s="7"/>
    </row>
    <row r="31" spans="1:10" ht="25.5" customHeight="1" x14ac:dyDescent="0.4">
      <c r="B31" s="89"/>
      <c r="C31" s="2" t="s">
        <v>11</v>
      </c>
      <c r="D31" s="8"/>
      <c r="E31" s="2" t="s">
        <v>11</v>
      </c>
      <c r="F31" s="8"/>
      <c r="G31" s="2" t="s">
        <v>11</v>
      </c>
      <c r="H31" s="8"/>
      <c r="I31" s="2" t="s">
        <v>11</v>
      </c>
      <c r="J31" s="8"/>
    </row>
    <row r="32" spans="1:10" ht="36" customHeight="1" thickBot="1" x14ac:dyDescent="0.45">
      <c r="B32" s="90"/>
      <c r="C32" s="77" t="s">
        <v>3</v>
      </c>
      <c r="D32" s="78"/>
      <c r="E32" s="77" t="s">
        <v>3</v>
      </c>
      <c r="F32" s="78"/>
      <c r="G32" s="77" t="s">
        <v>3</v>
      </c>
      <c r="H32" s="78"/>
      <c r="I32" s="77" t="s">
        <v>3</v>
      </c>
      <c r="J32" s="78"/>
    </row>
    <row r="34" spans="1:10" ht="20.25" customHeight="1" x14ac:dyDescent="0.4">
      <c r="A34" s="81"/>
      <c r="B34" s="76" t="s">
        <v>85</v>
      </c>
      <c r="C34" s="59" t="s">
        <v>0</v>
      </c>
      <c r="D34" s="60" t="s">
        <v>86</v>
      </c>
      <c r="E34" s="61" t="s">
        <v>91</v>
      </c>
      <c r="F34" s="60" t="s">
        <v>87</v>
      </c>
      <c r="G34" s="61" t="s">
        <v>90</v>
      </c>
      <c r="H34" s="60" t="s">
        <v>88</v>
      </c>
      <c r="I34" s="61" t="s">
        <v>92</v>
      </c>
      <c r="J34" s="65" t="s">
        <v>89</v>
      </c>
    </row>
    <row r="35" spans="1:10" ht="20.25" customHeight="1" x14ac:dyDescent="0.4">
      <c r="A35" s="81"/>
      <c r="B35" s="58"/>
      <c r="C35" s="62" t="s">
        <v>33</v>
      </c>
      <c r="D35" s="63"/>
      <c r="E35" s="64" t="s">
        <v>33</v>
      </c>
      <c r="F35" s="63"/>
      <c r="G35" s="64" t="s">
        <v>33</v>
      </c>
      <c r="H35" s="63"/>
      <c r="I35" s="64" t="s">
        <v>33</v>
      </c>
      <c r="J35" s="66"/>
    </row>
    <row r="36" spans="1:10" ht="20.25" customHeight="1" x14ac:dyDescent="0.4">
      <c r="A36" s="81"/>
      <c r="B36" s="58"/>
      <c r="C36" s="62" t="s">
        <v>34</v>
      </c>
      <c r="D36" s="63" t="s">
        <v>24</v>
      </c>
      <c r="E36" s="64" t="s">
        <v>34</v>
      </c>
      <c r="F36" s="63" t="s">
        <v>24</v>
      </c>
      <c r="G36" s="64" t="s">
        <v>34</v>
      </c>
      <c r="H36" s="63" t="s">
        <v>24</v>
      </c>
      <c r="I36" s="64" t="s">
        <v>34</v>
      </c>
      <c r="J36" s="66" t="s">
        <v>24</v>
      </c>
    </row>
    <row r="37" spans="1:10" ht="25.5" customHeight="1" x14ac:dyDescent="0.4">
      <c r="A37" s="81"/>
      <c r="B37" s="88"/>
      <c r="C37" s="1" t="s">
        <v>7</v>
      </c>
      <c r="D37" s="9"/>
      <c r="E37" s="1" t="s">
        <v>7</v>
      </c>
      <c r="F37" s="9"/>
      <c r="G37" s="1" t="s">
        <v>7</v>
      </c>
      <c r="H37" s="9"/>
      <c r="I37" s="1" t="s">
        <v>7</v>
      </c>
      <c r="J37" s="9"/>
    </row>
    <row r="38" spans="1:10" ht="25.5" customHeight="1" x14ac:dyDescent="0.4">
      <c r="B38" s="88"/>
      <c r="C38" s="3" t="s">
        <v>8</v>
      </c>
      <c r="D38" s="7"/>
      <c r="E38" s="3" t="s">
        <v>8</v>
      </c>
      <c r="F38" s="7"/>
      <c r="G38" s="3" t="s">
        <v>8</v>
      </c>
      <c r="H38" s="7"/>
      <c r="I38" s="3" t="s">
        <v>8</v>
      </c>
      <c r="J38" s="7"/>
    </row>
    <row r="39" spans="1:10" ht="25.5" customHeight="1" x14ac:dyDescent="0.4">
      <c r="B39" s="88"/>
      <c r="C39" s="2" t="s">
        <v>9</v>
      </c>
      <c r="D39" s="7"/>
      <c r="E39" s="2" t="s">
        <v>9</v>
      </c>
      <c r="F39" s="7"/>
      <c r="G39" s="2" t="s">
        <v>9</v>
      </c>
      <c r="H39" s="7"/>
      <c r="I39" s="2" t="s">
        <v>9</v>
      </c>
      <c r="J39" s="7"/>
    </row>
    <row r="40" spans="1:10" ht="25.5" customHeight="1" x14ac:dyDescent="0.4">
      <c r="B40" s="88" t="s">
        <v>23</v>
      </c>
      <c r="C40" s="3" t="s">
        <v>10</v>
      </c>
      <c r="D40" s="7"/>
      <c r="E40" s="3" t="s">
        <v>10</v>
      </c>
      <c r="F40" s="7"/>
      <c r="G40" s="3" t="s">
        <v>10</v>
      </c>
      <c r="H40" s="7"/>
      <c r="I40" s="3" t="s">
        <v>10</v>
      </c>
      <c r="J40" s="7"/>
    </row>
    <row r="41" spans="1:10" ht="25.5" customHeight="1" x14ac:dyDescent="0.4">
      <c r="B41" s="88"/>
      <c r="C41" s="2" t="s">
        <v>11</v>
      </c>
      <c r="D41" s="8"/>
      <c r="E41" s="2" t="s">
        <v>11</v>
      </c>
      <c r="F41" s="8"/>
      <c r="G41" s="2" t="s">
        <v>11</v>
      </c>
      <c r="H41" s="8"/>
      <c r="I41" s="2" t="s">
        <v>11</v>
      </c>
      <c r="J41" s="8"/>
    </row>
    <row r="42" spans="1:10" ht="36" customHeight="1" thickBot="1" x14ac:dyDescent="0.45">
      <c r="B42" s="91"/>
      <c r="C42" s="77" t="s">
        <v>3</v>
      </c>
      <c r="D42" s="78"/>
      <c r="E42" s="77" t="s">
        <v>3</v>
      </c>
      <c r="F42" s="78"/>
      <c r="G42" s="77" t="s">
        <v>3</v>
      </c>
      <c r="H42" s="78"/>
      <c r="I42" s="77" t="s">
        <v>3</v>
      </c>
      <c r="J42" s="78"/>
    </row>
  </sheetData>
  <mergeCells count="2">
    <mergeCell ref="E2:J3"/>
    <mergeCell ref="B2:D2"/>
  </mergeCells>
  <dataValidations count="18">
    <dataValidation allowBlank="1" showInputMessage="1" showErrorMessage="1" prompt="Use this worksheet to track your cardio workouts such as running, biking, swimming, hiking, etc. Helpful instructions on how to use this worksheet are in cells in this column. Arrow down to get started." sqref="A1" xr:uid="{5CD516CD-C1DC-4F6B-B375-5D8EE50806FA}"/>
    <dataValidation allowBlank="1" showInputMessage="1" showErrorMessage="1" prompt="Enter Body weight in D5, F5, H5, and J5." sqref="A5" xr:uid="{CBB36CDA-3168-4DC1-AE50-AF0AC00828EA}"/>
    <dataValidation allowBlank="1" showInputMessage="1" showErrorMessage="1" prompt="Title of this workbook is in cell at right and tip in cell E2. Next instruction is in cell A4." sqref="A2" xr:uid="{2015667A-A8B1-40A8-A14E-66B355E663AC}"/>
    <dataValidation allowBlank="1" showInputMessage="1" showErrorMessage="1" prompt="Enter Date in cells D4, F4, H4, and J4." sqref="A4" xr:uid="{129D391D-45AB-4C74-AE9C-6D82D14ABCE5}"/>
    <dataValidation allowBlank="1" showInputMessage="1" showErrorMessage="1" prompt="Enter Y or N to mark status as Completed or not in cell D6, F6, H6, and J6." sqref="A6" xr:uid="{5523A803-434C-4306-BA38-F73D06F8DFB3}"/>
    <dataValidation allowBlank="1" showInputMessage="1" showErrorMessage="1" prompt="Running label is in cell at right.  Enter Duration, Distance, Speed, Heart Rate, Location, and Notes for each date in cells D7 thru D12, then in cells F7 thru F12, in cells H7 thru H12, and then in cells J7 thru J12. Next instruction is in cell A14." sqref="A7" xr:uid="{D7AB1C5B-3863-4DA3-A569-BF66EA9977EC}"/>
    <dataValidation allowBlank="1" showInputMessage="1" showErrorMessage="1" prompt="Enter Date in cells D14, F14, H14, and J14." sqref="A14" xr:uid="{D4E4EBF8-A3C3-4AD4-94CB-DAEE2F491599}"/>
    <dataValidation allowBlank="1" showInputMessage="1" showErrorMessage="1" prompt="Enter Body weight in D15, F15, H15, and J15." sqref="A15" xr:uid="{2000CF7B-B7CA-4BF6-AA5C-05ECDFC2B7EC}"/>
    <dataValidation allowBlank="1" showInputMessage="1" showErrorMessage="1" prompt="Enter Y or N to mark status as Completed or not in cell D16, F16, H16, and J16." sqref="A16" xr:uid="{6E12924B-1F29-4B38-9EFD-A27AC5AA298D}"/>
    <dataValidation allowBlank="1" showInputMessage="1" showErrorMessage="1" prompt="Exercise label is in cell at right.  Enter Duration, Distance, Speed, Heart Rate, Location, and Notes for each date in cells D17 thru D22, then in cells F17 thru F22, in cells H17 thru H22, and then in cells J17 thru J22. Next instruction is in cell A24." sqref="A17" xr:uid="{945EFA3C-8427-495C-931F-C4641669BABF}"/>
    <dataValidation allowBlank="1" showInputMessage="1" showErrorMessage="1" prompt="Enter Date in cells D24, F24, H24, and J24." sqref="A24" xr:uid="{099839B3-9BA8-437C-8515-CD8B1506CBE5}"/>
    <dataValidation allowBlank="1" showInputMessage="1" showErrorMessage="1" prompt="Enter Body weight in D25, F25, H25, and J25." sqref="A25" xr:uid="{00277521-6CC2-41A9-B279-FB1B3EBC586F}"/>
    <dataValidation allowBlank="1" showInputMessage="1" showErrorMessage="1" prompt="Enter Y or N to mark status as Completed or not in cell D26, F26, H26, and J26." sqref="A26" xr:uid="{589B4267-C1FF-45EC-9510-A02E6DCD04E3}"/>
    <dataValidation allowBlank="1" showInputMessage="1" showErrorMessage="1" prompt="Exercise label is in cell at right.  Enter Duration, Distance, Speed, Heart Rate, Location, and Notes for each date in cells D27 thru D32, then in cells F27 thru F32, in cells H27 thru H32, and then in cells J27 thru J32. Next instruction is in cell A34." sqref="A27" xr:uid="{BC387212-9CB5-4C3B-9384-1CFB1F2252DB}"/>
    <dataValidation allowBlank="1" showInputMessage="1" showErrorMessage="1" prompt="Enter Date in cells D34, F34, H34, and J34." sqref="A34" xr:uid="{F2BEB651-3E49-474C-A1BE-E6AB8840FD66}"/>
    <dataValidation allowBlank="1" showInputMessage="1" showErrorMessage="1" prompt="Enter Body weight in D35, F35, H35, and J35." sqref="A35" xr:uid="{E0790F1D-FADF-45D8-84A0-452F67C5B47A}"/>
    <dataValidation allowBlank="1" showInputMessage="1" showErrorMessage="1" prompt="Enter Y or N to mark status as Completed or not in cell D36, F36, H36, and J36." sqref="A36" xr:uid="{41E4D246-1252-4255-891F-561CACEE2ED8}"/>
    <dataValidation allowBlank="1" showInputMessage="1" showErrorMessage="1" prompt="Exercise label is in cell at right.  Enter Duration, Distance, Speed, Heart Rate, Location, and Notes for each date in cells D37 thru D42, then in cells F37 thru F42, in cells H37 thru H42, and then in cells J37 thru J42." sqref="A37" xr:uid="{AB226F2C-FAC4-4E93-AF42-D5F67BB78502}"/>
  </dataValidations>
  <printOptions horizontalCentered="1"/>
  <pageMargins left="0.7" right="0.7" top="0.3" bottom="0.3" header="0.3" footer="0.3"/>
  <pageSetup scale="97" fitToHeight="0" orientation="landscape" horizontalDpi="4294967293" verticalDpi="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R42"/>
  <sheetViews>
    <sheetView showGridLines="0" workbookViewId="0"/>
  </sheetViews>
  <sheetFormatPr defaultRowHeight="25.5" customHeight="1" x14ac:dyDescent="0.4"/>
  <cols>
    <col min="1" max="1" width="2.59765625" style="80" customWidth="1"/>
    <col min="2" max="2" width="14.19921875" customWidth="1"/>
    <col min="3" max="3" width="10.59765625" customWidth="1"/>
    <col min="4" max="6" width="8.59765625" customWidth="1"/>
    <col min="7" max="7" width="10.59765625" customWidth="1"/>
    <col min="8" max="10" width="8.59765625" customWidth="1"/>
    <col min="11" max="11" width="10.59765625" customWidth="1"/>
    <col min="12" max="14" width="8.59765625" customWidth="1"/>
    <col min="15" max="15" width="10.59765625" customWidth="1"/>
    <col min="16" max="18" width="8.59765625" customWidth="1"/>
  </cols>
  <sheetData>
    <row r="1" spans="1:18" ht="16.5" customHeight="1" x14ac:dyDescent="0.4"/>
    <row r="2" spans="1:18" ht="63" customHeight="1" x14ac:dyDescent="0.4">
      <c r="B2" s="106" t="s">
        <v>22</v>
      </c>
      <c r="C2" s="106"/>
      <c r="D2" s="106"/>
      <c r="E2" s="108"/>
      <c r="F2" s="101" t="s">
        <v>99</v>
      </c>
      <c r="G2" s="101"/>
      <c r="H2" s="101"/>
      <c r="I2" s="101"/>
      <c r="J2" s="101"/>
      <c r="K2" s="101"/>
      <c r="L2" s="101"/>
      <c r="M2" s="101"/>
      <c r="N2" s="101"/>
      <c r="O2" s="101"/>
    </row>
    <row r="3" spans="1:18" ht="99.75" customHeight="1" x14ac:dyDescent="0.4">
      <c r="F3" s="101"/>
      <c r="G3" s="101"/>
      <c r="H3" s="101"/>
      <c r="I3" s="101"/>
      <c r="J3" s="101"/>
      <c r="K3" s="101"/>
      <c r="L3" s="101"/>
      <c r="M3" s="101"/>
      <c r="N3" s="101"/>
      <c r="O3" s="101"/>
    </row>
    <row r="4" spans="1:18" ht="20.25" customHeight="1" x14ac:dyDescent="0.4">
      <c r="C4" s="67" t="s">
        <v>0</v>
      </c>
      <c r="D4" s="113">
        <f ca="1">TODAY()</f>
        <v>44726</v>
      </c>
      <c r="E4" s="113"/>
      <c r="F4" s="114"/>
      <c r="G4" s="67" t="s">
        <v>0</v>
      </c>
      <c r="H4" s="113"/>
      <c r="I4" s="113"/>
      <c r="J4" s="114"/>
      <c r="K4" s="67" t="s">
        <v>0</v>
      </c>
      <c r="L4" s="113"/>
      <c r="M4" s="113"/>
      <c r="N4" s="114"/>
      <c r="O4" s="67" t="s">
        <v>0</v>
      </c>
      <c r="P4" s="113"/>
      <c r="Q4" s="113"/>
      <c r="R4" s="117"/>
    </row>
    <row r="5" spans="1:18" ht="20.25" customHeight="1" x14ac:dyDescent="0.4">
      <c r="A5" s="81"/>
      <c r="B5" s="95" t="s">
        <v>29</v>
      </c>
      <c r="C5" s="68" t="s">
        <v>33</v>
      </c>
      <c r="D5" s="115" t="s">
        <v>75</v>
      </c>
      <c r="E5" s="115"/>
      <c r="F5" s="116"/>
      <c r="G5" s="68" t="s">
        <v>33</v>
      </c>
      <c r="H5" s="115"/>
      <c r="I5" s="115"/>
      <c r="J5" s="116"/>
      <c r="K5" s="68" t="s">
        <v>33</v>
      </c>
      <c r="L5" s="115"/>
      <c r="M5" s="115"/>
      <c r="N5" s="116"/>
      <c r="O5" s="68" t="s">
        <v>33</v>
      </c>
      <c r="P5" s="113"/>
      <c r="Q5" s="113"/>
      <c r="R5" s="117"/>
    </row>
    <row r="6" spans="1:18" ht="20.25" customHeight="1" x14ac:dyDescent="0.4">
      <c r="A6" s="81"/>
      <c r="B6" s="95"/>
      <c r="C6" s="68" t="s">
        <v>34</v>
      </c>
      <c r="D6" s="120" t="s">
        <v>25</v>
      </c>
      <c r="E6" s="120"/>
      <c r="F6" s="121"/>
      <c r="G6" s="79" t="s">
        <v>34</v>
      </c>
      <c r="H6" s="120" t="s">
        <v>24</v>
      </c>
      <c r="I6" s="120"/>
      <c r="J6" s="121"/>
      <c r="K6" s="79" t="s">
        <v>34</v>
      </c>
      <c r="L6" s="120" t="s">
        <v>24</v>
      </c>
      <c r="M6" s="120"/>
      <c r="N6" s="121"/>
      <c r="O6" s="79" t="s">
        <v>34</v>
      </c>
      <c r="P6" s="120" t="s">
        <v>24</v>
      </c>
      <c r="Q6" s="120"/>
      <c r="R6" s="122"/>
    </row>
    <row r="7" spans="1:18" ht="25.5" customHeight="1" x14ac:dyDescent="0.4">
      <c r="A7" s="81"/>
      <c r="B7" s="92"/>
      <c r="C7" s="47" t="s">
        <v>26</v>
      </c>
      <c r="D7" s="45" t="s">
        <v>27</v>
      </c>
      <c r="E7" s="45" t="s">
        <v>27</v>
      </c>
      <c r="F7" s="46" t="s">
        <v>1</v>
      </c>
      <c r="G7" s="47" t="s">
        <v>1</v>
      </c>
      <c r="H7" s="45" t="s">
        <v>1</v>
      </c>
      <c r="I7" s="45" t="s">
        <v>1</v>
      </c>
      <c r="J7" s="46" t="s">
        <v>1</v>
      </c>
      <c r="K7" s="47" t="s">
        <v>1</v>
      </c>
      <c r="L7" s="45" t="s">
        <v>1</v>
      </c>
      <c r="M7" s="45" t="s">
        <v>1</v>
      </c>
      <c r="N7" s="46" t="s">
        <v>1</v>
      </c>
      <c r="O7" s="47" t="s">
        <v>1</v>
      </c>
      <c r="P7" s="45" t="s">
        <v>1</v>
      </c>
      <c r="Q7" s="45" t="s">
        <v>1</v>
      </c>
      <c r="R7" s="46" t="s">
        <v>1</v>
      </c>
    </row>
    <row r="8" spans="1:18" ht="25.5" customHeight="1" x14ac:dyDescent="0.4">
      <c r="B8" s="92"/>
      <c r="C8" s="50" t="s">
        <v>76</v>
      </c>
      <c r="D8" s="48" t="s">
        <v>77</v>
      </c>
      <c r="E8" s="48" t="s">
        <v>78</v>
      </c>
      <c r="F8" s="49" t="s">
        <v>2</v>
      </c>
      <c r="G8" s="50" t="s">
        <v>2</v>
      </c>
      <c r="H8" s="48" t="s">
        <v>2</v>
      </c>
      <c r="I8" s="48" t="s">
        <v>2</v>
      </c>
      <c r="J8" s="49" t="s">
        <v>2</v>
      </c>
      <c r="K8" s="50" t="s">
        <v>2</v>
      </c>
      <c r="L8" s="48" t="s">
        <v>2</v>
      </c>
      <c r="M8" s="48" t="s">
        <v>2</v>
      </c>
      <c r="N8" s="49" t="s">
        <v>2</v>
      </c>
      <c r="O8" s="50" t="s">
        <v>2</v>
      </c>
      <c r="P8" s="48" t="s">
        <v>2</v>
      </c>
      <c r="Q8" s="48" t="s">
        <v>2</v>
      </c>
      <c r="R8" s="49" t="s">
        <v>2</v>
      </c>
    </row>
    <row r="9" spans="1:18" ht="51" customHeight="1" thickBot="1" x14ac:dyDescent="0.45">
      <c r="B9" s="92" t="s">
        <v>4</v>
      </c>
      <c r="C9" s="6" t="s">
        <v>3</v>
      </c>
      <c r="D9" s="111" t="s">
        <v>28</v>
      </c>
      <c r="E9" s="111"/>
      <c r="F9" s="112"/>
      <c r="G9" s="6" t="s">
        <v>3</v>
      </c>
      <c r="H9" s="111"/>
      <c r="I9" s="111"/>
      <c r="J9" s="112"/>
      <c r="K9" s="6" t="s">
        <v>3</v>
      </c>
      <c r="L9" s="111"/>
      <c r="M9" s="111"/>
      <c r="N9" s="112"/>
      <c r="O9" s="6" t="s">
        <v>3</v>
      </c>
      <c r="P9" s="111"/>
      <c r="Q9" s="111"/>
      <c r="R9" s="112"/>
    </row>
    <row r="10" spans="1:18" ht="25.5" customHeight="1" x14ac:dyDescent="0.4">
      <c r="A10" s="81"/>
      <c r="B10" s="94"/>
      <c r="C10" s="69" t="s">
        <v>1</v>
      </c>
      <c r="D10" s="70" t="s">
        <v>1</v>
      </c>
      <c r="E10" s="70" t="s">
        <v>1</v>
      </c>
      <c r="F10" s="71" t="s">
        <v>1</v>
      </c>
      <c r="G10" s="69" t="s">
        <v>1</v>
      </c>
      <c r="H10" s="70" t="s">
        <v>1</v>
      </c>
      <c r="I10" s="70" t="s">
        <v>1</v>
      </c>
      <c r="J10" s="71" t="s">
        <v>1</v>
      </c>
      <c r="K10" s="69" t="s">
        <v>1</v>
      </c>
      <c r="L10" s="70" t="s">
        <v>1</v>
      </c>
      <c r="M10" s="70" t="s">
        <v>1</v>
      </c>
      <c r="N10" s="71" t="s">
        <v>1</v>
      </c>
      <c r="O10" s="69" t="s">
        <v>1</v>
      </c>
      <c r="P10" s="70" t="s">
        <v>1</v>
      </c>
      <c r="Q10" s="70" t="s">
        <v>1</v>
      </c>
      <c r="R10" s="71" t="s">
        <v>1</v>
      </c>
    </row>
    <row r="11" spans="1:18" ht="25.5" customHeight="1" thickBot="1" x14ac:dyDescent="0.45">
      <c r="B11" s="93"/>
      <c r="C11" s="53" t="s">
        <v>2</v>
      </c>
      <c r="D11" s="51" t="s">
        <v>2</v>
      </c>
      <c r="E11" s="51" t="s">
        <v>2</v>
      </c>
      <c r="F11" s="52" t="s">
        <v>2</v>
      </c>
      <c r="G11" s="53" t="s">
        <v>2</v>
      </c>
      <c r="H11" s="51" t="s">
        <v>2</v>
      </c>
      <c r="I11" s="51" t="s">
        <v>2</v>
      </c>
      <c r="J11" s="52" t="s">
        <v>2</v>
      </c>
      <c r="K11" s="53" t="s">
        <v>2</v>
      </c>
      <c r="L11" s="51" t="s">
        <v>2</v>
      </c>
      <c r="M11" s="51" t="s">
        <v>2</v>
      </c>
      <c r="N11" s="52" t="s">
        <v>2</v>
      </c>
      <c r="O11" s="53" t="s">
        <v>2</v>
      </c>
      <c r="P11" s="51" t="s">
        <v>2</v>
      </c>
      <c r="Q11" s="51" t="s">
        <v>2</v>
      </c>
      <c r="R11" s="52" t="s">
        <v>2</v>
      </c>
    </row>
    <row r="12" spans="1:18" ht="51" customHeight="1" thickBot="1" x14ac:dyDescent="0.45">
      <c r="B12" s="96" t="s">
        <v>23</v>
      </c>
      <c r="C12" s="83" t="s">
        <v>3</v>
      </c>
      <c r="D12" s="109"/>
      <c r="E12" s="109"/>
      <c r="F12" s="110"/>
      <c r="G12" s="83" t="s">
        <v>3</v>
      </c>
      <c r="H12" s="109"/>
      <c r="I12" s="109"/>
      <c r="J12" s="110"/>
      <c r="K12" s="83" t="s">
        <v>3</v>
      </c>
      <c r="L12" s="109"/>
      <c r="M12" s="109"/>
      <c r="N12" s="110"/>
      <c r="O12" s="83" t="s">
        <v>3</v>
      </c>
      <c r="P12" s="109"/>
      <c r="Q12" s="109"/>
      <c r="R12" s="110"/>
    </row>
    <row r="14" spans="1:18" ht="20.25" customHeight="1" x14ac:dyDescent="0.4">
      <c r="A14" s="81"/>
      <c r="C14" s="67" t="s">
        <v>0</v>
      </c>
      <c r="D14" s="113">
        <f ca="1">TODAY()+2</f>
        <v>44728</v>
      </c>
      <c r="E14" s="113"/>
      <c r="F14" s="114"/>
      <c r="G14" s="67" t="s">
        <v>0</v>
      </c>
      <c r="H14" s="113"/>
      <c r="I14" s="113"/>
      <c r="J14" s="114"/>
      <c r="K14" s="67" t="s">
        <v>0</v>
      </c>
      <c r="L14" s="113"/>
      <c r="M14" s="113"/>
      <c r="N14" s="114"/>
      <c r="O14" s="67" t="s">
        <v>0</v>
      </c>
      <c r="P14" s="113"/>
      <c r="Q14" s="113"/>
      <c r="R14" s="117"/>
    </row>
    <row r="15" spans="1:18" ht="20.25" customHeight="1" x14ac:dyDescent="0.4">
      <c r="A15" s="81"/>
      <c r="B15" s="95" t="s">
        <v>30</v>
      </c>
      <c r="C15" s="68" t="s">
        <v>33</v>
      </c>
      <c r="D15" s="115" t="s">
        <v>75</v>
      </c>
      <c r="E15" s="115"/>
      <c r="F15" s="116"/>
      <c r="G15" s="68" t="s">
        <v>33</v>
      </c>
      <c r="H15" s="115"/>
      <c r="I15" s="115"/>
      <c r="J15" s="116"/>
      <c r="K15" s="68" t="s">
        <v>33</v>
      </c>
      <c r="L15" s="115"/>
      <c r="M15" s="115"/>
      <c r="N15" s="116"/>
      <c r="O15" s="68" t="s">
        <v>33</v>
      </c>
      <c r="P15" s="113"/>
      <c r="Q15" s="113"/>
      <c r="R15" s="117"/>
    </row>
    <row r="16" spans="1:18" ht="20.25" customHeight="1" x14ac:dyDescent="0.4">
      <c r="A16" s="81"/>
      <c r="B16" s="95"/>
      <c r="C16" s="68" t="s">
        <v>34</v>
      </c>
      <c r="D16" s="120" t="s">
        <v>25</v>
      </c>
      <c r="E16" s="120"/>
      <c r="F16" s="121"/>
      <c r="G16" s="79" t="s">
        <v>34</v>
      </c>
      <c r="H16" s="120" t="s">
        <v>24</v>
      </c>
      <c r="I16" s="120"/>
      <c r="J16" s="121"/>
      <c r="K16" s="79" t="s">
        <v>34</v>
      </c>
      <c r="L16" s="120" t="s">
        <v>24</v>
      </c>
      <c r="M16" s="120"/>
      <c r="N16" s="121"/>
      <c r="O16" s="79" t="s">
        <v>34</v>
      </c>
      <c r="P16" s="120" t="s">
        <v>24</v>
      </c>
      <c r="Q16" s="120"/>
      <c r="R16" s="122"/>
    </row>
    <row r="17" spans="1:18" ht="25.5" customHeight="1" x14ac:dyDescent="0.4">
      <c r="A17" s="81"/>
      <c r="B17" s="92"/>
      <c r="C17" s="47" t="s">
        <v>26</v>
      </c>
      <c r="D17" s="45" t="s">
        <v>1</v>
      </c>
      <c r="E17" s="45" t="s">
        <v>1</v>
      </c>
      <c r="F17" s="46" t="s">
        <v>1</v>
      </c>
      <c r="G17" s="47" t="s">
        <v>1</v>
      </c>
      <c r="H17" s="45" t="s">
        <v>1</v>
      </c>
      <c r="I17" s="45" t="s">
        <v>1</v>
      </c>
      <c r="J17" s="46" t="s">
        <v>1</v>
      </c>
      <c r="K17" s="47" t="s">
        <v>1</v>
      </c>
      <c r="L17" s="45" t="s">
        <v>1</v>
      </c>
      <c r="M17" s="45" t="s">
        <v>1</v>
      </c>
      <c r="N17" s="46" t="s">
        <v>1</v>
      </c>
      <c r="O17" s="47" t="s">
        <v>1</v>
      </c>
      <c r="P17" s="45" t="s">
        <v>1</v>
      </c>
      <c r="Q17" s="45" t="s">
        <v>1</v>
      </c>
      <c r="R17" s="46" t="s">
        <v>1</v>
      </c>
    </row>
    <row r="18" spans="1:18" ht="25.5" customHeight="1" x14ac:dyDescent="0.4">
      <c r="B18" s="93"/>
      <c r="C18" s="50" t="s">
        <v>79</v>
      </c>
      <c r="D18" s="48" t="s">
        <v>2</v>
      </c>
      <c r="E18" s="48" t="s">
        <v>2</v>
      </c>
      <c r="F18" s="49" t="s">
        <v>2</v>
      </c>
      <c r="G18" s="50" t="s">
        <v>2</v>
      </c>
      <c r="H18" s="48" t="s">
        <v>2</v>
      </c>
      <c r="I18" s="48" t="s">
        <v>2</v>
      </c>
      <c r="J18" s="49" t="s">
        <v>2</v>
      </c>
      <c r="K18" s="50" t="s">
        <v>2</v>
      </c>
      <c r="L18" s="48" t="s">
        <v>2</v>
      </c>
      <c r="M18" s="48" t="s">
        <v>2</v>
      </c>
      <c r="N18" s="49" t="s">
        <v>2</v>
      </c>
      <c r="O18" s="50" t="s">
        <v>2</v>
      </c>
      <c r="P18" s="48" t="s">
        <v>2</v>
      </c>
      <c r="Q18" s="48" t="s">
        <v>2</v>
      </c>
      <c r="R18" s="49" t="s">
        <v>2</v>
      </c>
    </row>
    <row r="19" spans="1:18" ht="51" customHeight="1" thickBot="1" x14ac:dyDescent="0.45">
      <c r="B19" s="97" t="s">
        <v>23</v>
      </c>
      <c r="C19" s="54" t="s">
        <v>3</v>
      </c>
      <c r="D19" s="118"/>
      <c r="E19" s="118"/>
      <c r="F19" s="119"/>
      <c r="G19" s="54" t="s">
        <v>3</v>
      </c>
      <c r="H19" s="118"/>
      <c r="I19" s="118"/>
      <c r="J19" s="119"/>
      <c r="K19" s="54" t="s">
        <v>3</v>
      </c>
      <c r="L19" s="118"/>
      <c r="M19" s="118"/>
      <c r="N19" s="119"/>
      <c r="O19" s="54" t="s">
        <v>3</v>
      </c>
      <c r="P19" s="118"/>
      <c r="Q19" s="118"/>
      <c r="R19" s="119"/>
    </row>
    <row r="20" spans="1:18" ht="25.5" customHeight="1" x14ac:dyDescent="0.4">
      <c r="A20" s="81"/>
      <c r="B20" s="94"/>
      <c r="C20" s="69" t="s">
        <v>1</v>
      </c>
      <c r="D20" s="70" t="s">
        <v>1</v>
      </c>
      <c r="E20" s="70" t="s">
        <v>1</v>
      </c>
      <c r="F20" s="71" t="s">
        <v>1</v>
      </c>
      <c r="G20" s="69" t="s">
        <v>1</v>
      </c>
      <c r="H20" s="70" t="s">
        <v>1</v>
      </c>
      <c r="I20" s="70" t="s">
        <v>1</v>
      </c>
      <c r="J20" s="71" t="s">
        <v>1</v>
      </c>
      <c r="K20" s="69" t="s">
        <v>1</v>
      </c>
      <c r="L20" s="70" t="s">
        <v>1</v>
      </c>
      <c r="M20" s="70" t="s">
        <v>1</v>
      </c>
      <c r="N20" s="71" t="s">
        <v>1</v>
      </c>
      <c r="O20" s="69" t="s">
        <v>1</v>
      </c>
      <c r="P20" s="70" t="s">
        <v>1</v>
      </c>
      <c r="Q20" s="70" t="s">
        <v>1</v>
      </c>
      <c r="R20" s="71" t="s">
        <v>1</v>
      </c>
    </row>
    <row r="21" spans="1:18" ht="25.5" customHeight="1" thickBot="1" x14ac:dyDescent="0.45">
      <c r="B21" s="93"/>
      <c r="C21" s="53" t="s">
        <v>2</v>
      </c>
      <c r="D21" s="51" t="s">
        <v>2</v>
      </c>
      <c r="E21" s="51" t="s">
        <v>2</v>
      </c>
      <c r="F21" s="52" t="s">
        <v>2</v>
      </c>
      <c r="G21" s="53" t="s">
        <v>2</v>
      </c>
      <c r="H21" s="51" t="s">
        <v>2</v>
      </c>
      <c r="I21" s="51" t="s">
        <v>2</v>
      </c>
      <c r="J21" s="52" t="s">
        <v>2</v>
      </c>
      <c r="K21" s="53" t="s">
        <v>2</v>
      </c>
      <c r="L21" s="51" t="s">
        <v>2</v>
      </c>
      <c r="M21" s="51" t="s">
        <v>2</v>
      </c>
      <c r="N21" s="52" t="s">
        <v>2</v>
      </c>
      <c r="O21" s="53" t="s">
        <v>2</v>
      </c>
      <c r="P21" s="51" t="s">
        <v>2</v>
      </c>
      <c r="Q21" s="51" t="s">
        <v>2</v>
      </c>
      <c r="R21" s="52" t="s">
        <v>2</v>
      </c>
    </row>
    <row r="22" spans="1:18" ht="51" customHeight="1" thickBot="1" x14ac:dyDescent="0.45">
      <c r="B22" s="96" t="s">
        <v>23</v>
      </c>
      <c r="C22" s="83" t="s">
        <v>3</v>
      </c>
      <c r="D22" s="109"/>
      <c r="E22" s="109"/>
      <c r="F22" s="110"/>
      <c r="G22" s="83" t="s">
        <v>3</v>
      </c>
      <c r="H22" s="109"/>
      <c r="I22" s="109"/>
      <c r="J22" s="110"/>
      <c r="K22" s="83" t="s">
        <v>3</v>
      </c>
      <c r="L22" s="109"/>
      <c r="M22" s="109"/>
      <c r="N22" s="110"/>
      <c r="O22" s="83" t="s">
        <v>3</v>
      </c>
      <c r="P22" s="109"/>
      <c r="Q22" s="109"/>
      <c r="R22" s="110"/>
    </row>
    <row r="24" spans="1:18" ht="20.25" customHeight="1" x14ac:dyDescent="0.4">
      <c r="A24" s="81"/>
      <c r="C24" s="67" t="s">
        <v>0</v>
      </c>
      <c r="D24" s="113">
        <f ca="1">TODAY()+1</f>
        <v>44727</v>
      </c>
      <c r="E24" s="113"/>
      <c r="F24" s="114"/>
      <c r="G24" s="67" t="s">
        <v>0</v>
      </c>
      <c r="H24" s="113"/>
      <c r="I24" s="113"/>
      <c r="J24" s="114"/>
      <c r="K24" s="67" t="s">
        <v>0</v>
      </c>
      <c r="L24" s="113"/>
      <c r="M24" s="113"/>
      <c r="N24" s="114"/>
      <c r="O24" s="67" t="s">
        <v>0</v>
      </c>
      <c r="P24" s="113"/>
      <c r="Q24" s="113"/>
      <c r="R24" s="117"/>
    </row>
    <row r="25" spans="1:18" ht="20.25" customHeight="1" x14ac:dyDescent="0.4">
      <c r="A25" s="81"/>
      <c r="B25" s="95" t="s">
        <v>31</v>
      </c>
      <c r="C25" s="68" t="s">
        <v>33</v>
      </c>
      <c r="D25" s="115" t="s">
        <v>75</v>
      </c>
      <c r="E25" s="115"/>
      <c r="F25" s="116"/>
      <c r="G25" s="68" t="s">
        <v>33</v>
      </c>
      <c r="H25" s="115"/>
      <c r="I25" s="115"/>
      <c r="J25" s="116"/>
      <c r="K25" s="68" t="s">
        <v>33</v>
      </c>
      <c r="L25" s="115"/>
      <c r="M25" s="115"/>
      <c r="N25" s="116"/>
      <c r="O25" s="68" t="s">
        <v>33</v>
      </c>
      <c r="P25" s="113"/>
      <c r="Q25" s="113"/>
      <c r="R25" s="117"/>
    </row>
    <row r="26" spans="1:18" ht="20.25" customHeight="1" x14ac:dyDescent="0.4">
      <c r="A26" s="81"/>
      <c r="B26" s="95"/>
      <c r="C26" s="68" t="s">
        <v>34</v>
      </c>
      <c r="D26" s="120" t="s">
        <v>25</v>
      </c>
      <c r="E26" s="120"/>
      <c r="F26" s="121"/>
      <c r="G26" s="79" t="s">
        <v>34</v>
      </c>
      <c r="H26" s="120" t="s">
        <v>24</v>
      </c>
      <c r="I26" s="120"/>
      <c r="J26" s="121"/>
      <c r="K26" s="79" t="s">
        <v>34</v>
      </c>
      <c r="L26" s="120" t="s">
        <v>24</v>
      </c>
      <c r="M26" s="120"/>
      <c r="N26" s="121"/>
      <c r="O26" s="79" t="s">
        <v>34</v>
      </c>
      <c r="P26" s="120" t="s">
        <v>24</v>
      </c>
      <c r="Q26" s="120"/>
      <c r="R26" s="122"/>
    </row>
    <row r="27" spans="1:18" ht="25.5" customHeight="1" x14ac:dyDescent="0.4">
      <c r="A27" s="81"/>
      <c r="C27" s="47" t="s">
        <v>26</v>
      </c>
      <c r="D27" s="45" t="s">
        <v>1</v>
      </c>
      <c r="E27" s="45" t="s">
        <v>1</v>
      </c>
      <c r="F27" s="46" t="s">
        <v>1</v>
      </c>
      <c r="G27" s="47" t="s">
        <v>1</v>
      </c>
      <c r="H27" s="45" t="s">
        <v>1</v>
      </c>
      <c r="I27" s="45" t="s">
        <v>1</v>
      </c>
      <c r="J27" s="46" t="s">
        <v>1</v>
      </c>
      <c r="K27" s="47" t="s">
        <v>1</v>
      </c>
      <c r="L27" s="45" t="s">
        <v>1</v>
      </c>
      <c r="M27" s="45" t="s">
        <v>1</v>
      </c>
      <c r="N27" s="46" t="s">
        <v>1</v>
      </c>
      <c r="O27" s="47" t="s">
        <v>1</v>
      </c>
      <c r="P27" s="45" t="s">
        <v>1</v>
      </c>
      <c r="Q27" s="45" t="s">
        <v>1</v>
      </c>
      <c r="R27" s="46" t="s">
        <v>1</v>
      </c>
    </row>
    <row r="28" spans="1:18" ht="25.5" customHeight="1" x14ac:dyDescent="0.4">
      <c r="B28" s="93"/>
      <c r="C28" s="50" t="s">
        <v>80</v>
      </c>
      <c r="D28" s="48" t="s">
        <v>2</v>
      </c>
      <c r="E28" s="48" t="s">
        <v>2</v>
      </c>
      <c r="F28" s="49" t="s">
        <v>2</v>
      </c>
      <c r="G28" s="50" t="s">
        <v>2</v>
      </c>
      <c r="H28" s="48" t="s">
        <v>2</v>
      </c>
      <c r="I28" s="48" t="s">
        <v>2</v>
      </c>
      <c r="J28" s="49" t="s">
        <v>2</v>
      </c>
      <c r="K28" s="50" t="s">
        <v>2</v>
      </c>
      <c r="L28" s="48" t="s">
        <v>2</v>
      </c>
      <c r="M28" s="48" t="s">
        <v>2</v>
      </c>
      <c r="N28" s="49" t="s">
        <v>2</v>
      </c>
      <c r="O28" s="50" t="s">
        <v>2</v>
      </c>
      <c r="P28" s="48" t="s">
        <v>2</v>
      </c>
      <c r="Q28" s="48" t="s">
        <v>2</v>
      </c>
      <c r="R28" s="49" t="s">
        <v>2</v>
      </c>
    </row>
    <row r="29" spans="1:18" ht="51" customHeight="1" thickBot="1" x14ac:dyDescent="0.45">
      <c r="B29" s="97" t="s">
        <v>23</v>
      </c>
      <c r="C29" s="54" t="s">
        <v>3</v>
      </c>
      <c r="D29" s="118"/>
      <c r="E29" s="118"/>
      <c r="F29" s="119"/>
      <c r="G29" s="54" t="s">
        <v>3</v>
      </c>
      <c r="H29" s="118"/>
      <c r="I29" s="118"/>
      <c r="J29" s="119"/>
      <c r="K29" s="54" t="s">
        <v>3</v>
      </c>
      <c r="L29" s="118"/>
      <c r="M29" s="118"/>
      <c r="N29" s="119"/>
      <c r="O29" s="54" t="s">
        <v>3</v>
      </c>
      <c r="P29" s="118"/>
      <c r="Q29" s="118"/>
      <c r="R29" s="119"/>
    </row>
    <row r="30" spans="1:18" ht="25.5" customHeight="1" x14ac:dyDescent="0.4">
      <c r="A30" s="81"/>
      <c r="B30" s="94"/>
      <c r="C30" s="69" t="s">
        <v>1</v>
      </c>
      <c r="D30" s="70" t="s">
        <v>1</v>
      </c>
      <c r="E30" s="70" t="s">
        <v>1</v>
      </c>
      <c r="F30" s="71" t="s">
        <v>1</v>
      </c>
      <c r="G30" s="69" t="s">
        <v>1</v>
      </c>
      <c r="H30" s="70" t="s">
        <v>1</v>
      </c>
      <c r="I30" s="70" t="s">
        <v>1</v>
      </c>
      <c r="J30" s="71" t="s">
        <v>1</v>
      </c>
      <c r="K30" s="69" t="s">
        <v>1</v>
      </c>
      <c r="L30" s="70" t="s">
        <v>1</v>
      </c>
      <c r="M30" s="70" t="s">
        <v>1</v>
      </c>
      <c r="N30" s="71" t="s">
        <v>1</v>
      </c>
      <c r="O30" s="69" t="s">
        <v>1</v>
      </c>
      <c r="P30" s="70" t="s">
        <v>1</v>
      </c>
      <c r="Q30" s="70" t="s">
        <v>1</v>
      </c>
      <c r="R30" s="71" t="s">
        <v>1</v>
      </c>
    </row>
    <row r="31" spans="1:18" ht="25.5" customHeight="1" thickBot="1" x14ac:dyDescent="0.45">
      <c r="B31" s="93"/>
      <c r="C31" s="53" t="s">
        <v>2</v>
      </c>
      <c r="D31" s="51" t="s">
        <v>2</v>
      </c>
      <c r="E31" s="51" t="s">
        <v>2</v>
      </c>
      <c r="F31" s="52" t="s">
        <v>2</v>
      </c>
      <c r="G31" s="53" t="s">
        <v>2</v>
      </c>
      <c r="H31" s="51" t="s">
        <v>2</v>
      </c>
      <c r="I31" s="51" t="s">
        <v>2</v>
      </c>
      <c r="J31" s="52" t="s">
        <v>2</v>
      </c>
      <c r="K31" s="53" t="s">
        <v>2</v>
      </c>
      <c r="L31" s="51" t="s">
        <v>2</v>
      </c>
      <c r="M31" s="51" t="s">
        <v>2</v>
      </c>
      <c r="N31" s="52" t="s">
        <v>2</v>
      </c>
      <c r="O31" s="53" t="s">
        <v>2</v>
      </c>
      <c r="P31" s="51" t="s">
        <v>2</v>
      </c>
      <c r="Q31" s="51" t="s">
        <v>2</v>
      </c>
      <c r="R31" s="52" t="s">
        <v>2</v>
      </c>
    </row>
    <row r="32" spans="1:18" ht="51" customHeight="1" thickBot="1" x14ac:dyDescent="0.45">
      <c r="B32" s="96" t="s">
        <v>23</v>
      </c>
      <c r="C32" s="83" t="s">
        <v>3</v>
      </c>
      <c r="D32" s="109"/>
      <c r="E32" s="109"/>
      <c r="F32" s="110"/>
      <c r="G32" s="83" t="s">
        <v>3</v>
      </c>
      <c r="H32" s="109"/>
      <c r="I32" s="109"/>
      <c r="J32" s="110"/>
      <c r="K32" s="83" t="s">
        <v>3</v>
      </c>
      <c r="L32" s="109"/>
      <c r="M32" s="109"/>
      <c r="N32" s="110"/>
      <c r="O32" s="83" t="s">
        <v>3</v>
      </c>
      <c r="P32" s="109"/>
      <c r="Q32" s="109"/>
      <c r="R32" s="110"/>
    </row>
    <row r="34" spans="1:18" ht="20.25" customHeight="1" x14ac:dyDescent="0.4">
      <c r="A34" s="81"/>
      <c r="C34" s="67" t="s">
        <v>0</v>
      </c>
      <c r="D34" s="113"/>
      <c r="E34" s="113"/>
      <c r="F34" s="114"/>
      <c r="G34" s="67" t="s">
        <v>0</v>
      </c>
      <c r="H34" s="113"/>
      <c r="I34" s="113"/>
      <c r="J34" s="114"/>
      <c r="K34" s="67" t="s">
        <v>0</v>
      </c>
      <c r="L34" s="113"/>
      <c r="M34" s="113"/>
      <c r="N34" s="114"/>
      <c r="O34" s="67" t="s">
        <v>0</v>
      </c>
      <c r="P34" s="113"/>
      <c r="Q34" s="113"/>
      <c r="R34" s="117"/>
    </row>
    <row r="35" spans="1:18" ht="20.25" customHeight="1" x14ac:dyDescent="0.4">
      <c r="A35" s="81"/>
      <c r="B35" s="95" t="s">
        <v>32</v>
      </c>
      <c r="C35" s="68" t="s">
        <v>33</v>
      </c>
      <c r="D35" s="115"/>
      <c r="E35" s="115"/>
      <c r="F35" s="116"/>
      <c r="G35" s="68" t="s">
        <v>33</v>
      </c>
      <c r="H35" s="115"/>
      <c r="I35" s="115"/>
      <c r="J35" s="116"/>
      <c r="K35" s="68" t="s">
        <v>33</v>
      </c>
      <c r="L35" s="115"/>
      <c r="M35" s="115"/>
      <c r="N35" s="116"/>
      <c r="O35" s="68" t="s">
        <v>33</v>
      </c>
      <c r="P35" s="113"/>
      <c r="Q35" s="113"/>
      <c r="R35" s="117"/>
    </row>
    <row r="36" spans="1:18" ht="20.25" customHeight="1" x14ac:dyDescent="0.4">
      <c r="A36" s="81"/>
      <c r="B36" s="95"/>
      <c r="C36" s="68" t="s">
        <v>34</v>
      </c>
      <c r="D36" s="120" t="s">
        <v>24</v>
      </c>
      <c r="E36" s="120"/>
      <c r="F36" s="121"/>
      <c r="G36" s="79" t="s">
        <v>34</v>
      </c>
      <c r="H36" s="120" t="s">
        <v>24</v>
      </c>
      <c r="I36" s="120"/>
      <c r="J36" s="121"/>
      <c r="K36" s="79" t="s">
        <v>34</v>
      </c>
      <c r="L36" s="120" t="s">
        <v>24</v>
      </c>
      <c r="M36" s="120"/>
      <c r="N36" s="121"/>
      <c r="O36" s="79" t="s">
        <v>34</v>
      </c>
      <c r="P36" s="120" t="s">
        <v>24</v>
      </c>
      <c r="Q36" s="120"/>
      <c r="R36" s="122"/>
    </row>
    <row r="37" spans="1:18" ht="25.5" customHeight="1" x14ac:dyDescent="0.4">
      <c r="A37" s="81"/>
      <c r="B37" s="92"/>
      <c r="C37" s="47" t="s">
        <v>1</v>
      </c>
      <c r="D37" s="45" t="s">
        <v>1</v>
      </c>
      <c r="E37" s="45" t="s">
        <v>1</v>
      </c>
      <c r="F37" s="46" t="s">
        <v>1</v>
      </c>
      <c r="G37" s="47" t="s">
        <v>1</v>
      </c>
      <c r="H37" s="45" t="s">
        <v>1</v>
      </c>
      <c r="I37" s="45" t="s">
        <v>1</v>
      </c>
      <c r="J37" s="46" t="s">
        <v>1</v>
      </c>
      <c r="K37" s="47" t="s">
        <v>1</v>
      </c>
      <c r="L37" s="45" t="s">
        <v>1</v>
      </c>
      <c r="M37" s="45" t="s">
        <v>1</v>
      </c>
      <c r="N37" s="46" t="s">
        <v>1</v>
      </c>
      <c r="O37" s="47" t="s">
        <v>1</v>
      </c>
      <c r="P37" s="45" t="s">
        <v>1</v>
      </c>
      <c r="Q37" s="45" t="s">
        <v>1</v>
      </c>
      <c r="R37" s="46" t="s">
        <v>1</v>
      </c>
    </row>
    <row r="38" spans="1:18" ht="25.5" customHeight="1" x14ac:dyDescent="0.4">
      <c r="B38" s="93"/>
      <c r="C38" s="50" t="s">
        <v>2</v>
      </c>
      <c r="D38" s="48" t="s">
        <v>2</v>
      </c>
      <c r="E38" s="48" t="s">
        <v>2</v>
      </c>
      <c r="F38" s="49" t="s">
        <v>2</v>
      </c>
      <c r="G38" s="50" t="s">
        <v>2</v>
      </c>
      <c r="H38" s="48" t="s">
        <v>2</v>
      </c>
      <c r="I38" s="48" t="s">
        <v>2</v>
      </c>
      <c r="J38" s="49" t="s">
        <v>2</v>
      </c>
      <c r="K38" s="50" t="s">
        <v>2</v>
      </c>
      <c r="L38" s="48" t="s">
        <v>2</v>
      </c>
      <c r="M38" s="48" t="s">
        <v>2</v>
      </c>
      <c r="N38" s="49" t="s">
        <v>2</v>
      </c>
      <c r="O38" s="50" t="s">
        <v>2</v>
      </c>
      <c r="P38" s="48" t="s">
        <v>2</v>
      </c>
      <c r="Q38" s="48" t="s">
        <v>2</v>
      </c>
      <c r="R38" s="49" t="s">
        <v>2</v>
      </c>
    </row>
    <row r="39" spans="1:18" ht="51" customHeight="1" thickBot="1" x14ac:dyDescent="0.45">
      <c r="B39" s="97" t="s">
        <v>23</v>
      </c>
      <c r="C39" s="54" t="s">
        <v>3</v>
      </c>
      <c r="D39" s="118"/>
      <c r="E39" s="118"/>
      <c r="F39" s="119"/>
      <c r="G39" s="54" t="s">
        <v>3</v>
      </c>
      <c r="H39" s="118"/>
      <c r="I39" s="118"/>
      <c r="J39" s="119"/>
      <c r="K39" s="54" t="s">
        <v>3</v>
      </c>
      <c r="L39" s="118"/>
      <c r="M39" s="118"/>
      <c r="N39" s="119"/>
      <c r="O39" s="54" t="s">
        <v>3</v>
      </c>
      <c r="P39" s="118"/>
      <c r="Q39" s="118"/>
      <c r="R39" s="119"/>
    </row>
    <row r="40" spans="1:18" ht="25.5" customHeight="1" x14ac:dyDescent="0.4">
      <c r="A40" s="81"/>
      <c r="B40" s="94"/>
      <c r="C40" s="69" t="s">
        <v>1</v>
      </c>
      <c r="D40" s="70" t="s">
        <v>1</v>
      </c>
      <c r="E40" s="70" t="s">
        <v>1</v>
      </c>
      <c r="F40" s="71" t="s">
        <v>1</v>
      </c>
      <c r="G40" s="69" t="s">
        <v>1</v>
      </c>
      <c r="H40" s="70" t="s">
        <v>1</v>
      </c>
      <c r="I40" s="70" t="s">
        <v>1</v>
      </c>
      <c r="J40" s="71" t="s">
        <v>1</v>
      </c>
      <c r="K40" s="69" t="s">
        <v>1</v>
      </c>
      <c r="L40" s="70" t="s">
        <v>1</v>
      </c>
      <c r="M40" s="70" t="s">
        <v>1</v>
      </c>
      <c r="N40" s="71" t="s">
        <v>1</v>
      </c>
      <c r="O40" s="69" t="s">
        <v>1</v>
      </c>
      <c r="P40" s="70" t="s">
        <v>1</v>
      </c>
      <c r="Q40" s="70" t="s">
        <v>1</v>
      </c>
      <c r="R40" s="71" t="s">
        <v>1</v>
      </c>
    </row>
    <row r="41" spans="1:18" ht="25.5" customHeight="1" thickBot="1" x14ac:dyDescent="0.45">
      <c r="B41" s="93"/>
      <c r="C41" s="53" t="s">
        <v>2</v>
      </c>
      <c r="D41" s="51" t="s">
        <v>2</v>
      </c>
      <c r="E41" s="51" t="s">
        <v>2</v>
      </c>
      <c r="F41" s="52" t="s">
        <v>2</v>
      </c>
      <c r="G41" s="53" t="s">
        <v>2</v>
      </c>
      <c r="H41" s="51" t="s">
        <v>2</v>
      </c>
      <c r="I41" s="51" t="s">
        <v>2</v>
      </c>
      <c r="J41" s="52" t="s">
        <v>2</v>
      </c>
      <c r="K41" s="53" t="s">
        <v>2</v>
      </c>
      <c r="L41" s="51" t="s">
        <v>2</v>
      </c>
      <c r="M41" s="51" t="s">
        <v>2</v>
      </c>
      <c r="N41" s="52" t="s">
        <v>2</v>
      </c>
      <c r="O41" s="53" t="s">
        <v>2</v>
      </c>
      <c r="P41" s="51" t="s">
        <v>2</v>
      </c>
      <c r="Q41" s="51" t="s">
        <v>2</v>
      </c>
      <c r="R41" s="52" t="s">
        <v>2</v>
      </c>
    </row>
    <row r="42" spans="1:18" ht="51" customHeight="1" thickBot="1" x14ac:dyDescent="0.45">
      <c r="B42" s="96" t="s">
        <v>23</v>
      </c>
      <c r="C42" s="83" t="s">
        <v>3</v>
      </c>
      <c r="D42" s="109"/>
      <c r="E42" s="109"/>
      <c r="F42" s="110"/>
      <c r="G42" s="83" t="s">
        <v>3</v>
      </c>
      <c r="H42" s="109"/>
      <c r="I42" s="109"/>
      <c r="J42" s="110"/>
      <c r="K42" s="83" t="s">
        <v>3</v>
      </c>
      <c r="L42" s="109"/>
      <c r="M42" s="109"/>
      <c r="N42" s="110"/>
      <c r="O42" s="83" t="s">
        <v>3</v>
      </c>
      <c r="P42" s="109"/>
      <c r="Q42" s="109"/>
      <c r="R42" s="110"/>
    </row>
  </sheetData>
  <mergeCells count="82">
    <mergeCell ref="L22:N22"/>
    <mergeCell ref="P22:R22"/>
    <mergeCell ref="D26:F26"/>
    <mergeCell ref="L24:N24"/>
    <mergeCell ref="P24:R24"/>
    <mergeCell ref="L25:N25"/>
    <mergeCell ref="P6:R6"/>
    <mergeCell ref="L6:N6"/>
    <mergeCell ref="D16:F16"/>
    <mergeCell ref="H16:J16"/>
    <mergeCell ref="L16:N16"/>
    <mergeCell ref="P16:R16"/>
    <mergeCell ref="D42:F42"/>
    <mergeCell ref="H42:J42"/>
    <mergeCell ref="L42:N42"/>
    <mergeCell ref="P42:R42"/>
    <mergeCell ref="L26:N26"/>
    <mergeCell ref="P26:R26"/>
    <mergeCell ref="D36:F36"/>
    <mergeCell ref="H36:J36"/>
    <mergeCell ref="L36:N36"/>
    <mergeCell ref="P36:R36"/>
    <mergeCell ref="D39:F39"/>
    <mergeCell ref="H39:J39"/>
    <mergeCell ref="L39:N39"/>
    <mergeCell ref="P39:R39"/>
    <mergeCell ref="D34:F34"/>
    <mergeCell ref="H34:J34"/>
    <mergeCell ref="L34:N34"/>
    <mergeCell ref="P34:R34"/>
    <mergeCell ref="D35:F35"/>
    <mergeCell ref="H35:J35"/>
    <mergeCell ref="L35:N35"/>
    <mergeCell ref="P35:R35"/>
    <mergeCell ref="D24:F24"/>
    <mergeCell ref="H24:J24"/>
    <mergeCell ref="D22:F22"/>
    <mergeCell ref="H22:J22"/>
    <mergeCell ref="H26:J26"/>
    <mergeCell ref="D25:F25"/>
    <mergeCell ref="H25:J25"/>
    <mergeCell ref="L32:N32"/>
    <mergeCell ref="P32:R32"/>
    <mergeCell ref="D29:F29"/>
    <mergeCell ref="H29:J29"/>
    <mergeCell ref="L29:N29"/>
    <mergeCell ref="P29:R29"/>
    <mergeCell ref="D32:F32"/>
    <mergeCell ref="H32:J32"/>
    <mergeCell ref="P25:R25"/>
    <mergeCell ref="D5:F5"/>
    <mergeCell ref="H4:J4"/>
    <mergeCell ref="H5:J5"/>
    <mergeCell ref="L4:N4"/>
    <mergeCell ref="L5:N5"/>
    <mergeCell ref="L19:N19"/>
    <mergeCell ref="P19:R19"/>
    <mergeCell ref="P4:R4"/>
    <mergeCell ref="P9:R9"/>
    <mergeCell ref="P12:R12"/>
    <mergeCell ref="P5:R5"/>
    <mergeCell ref="D14:F14"/>
    <mergeCell ref="H14:J14"/>
    <mergeCell ref="L14:N14"/>
    <mergeCell ref="P14:R14"/>
    <mergeCell ref="D15:F15"/>
    <mergeCell ref="H15:J15"/>
    <mergeCell ref="L15:N15"/>
    <mergeCell ref="P15:R15"/>
    <mergeCell ref="D19:F19"/>
    <mergeCell ref="H19:J19"/>
    <mergeCell ref="B2:E2"/>
    <mergeCell ref="F2:O3"/>
    <mergeCell ref="D12:F12"/>
    <mergeCell ref="H12:J12"/>
    <mergeCell ref="L12:N12"/>
    <mergeCell ref="D9:F9"/>
    <mergeCell ref="H9:J9"/>
    <mergeCell ref="L9:N9"/>
    <mergeCell ref="D4:F4"/>
    <mergeCell ref="D6:F6"/>
    <mergeCell ref="H6:J6"/>
  </mergeCells>
  <dataValidations count="22">
    <dataValidation allowBlank="1" showInputMessage="1" showErrorMessage="1" prompt="Use this worksheet to track your strength training activities. Helpful instructions on how to use this worksheet are in cells in this column. Arrow down to get started." sqref="A1" xr:uid="{C9FFFA60-C4C6-4232-B860-EE97BECAA0D1}"/>
    <dataValidation allowBlank="1" showInputMessage="1" showErrorMessage="1" prompt="Title of this workbook is in cell at right and tip in cell F2. Next instruction is in cell A4." sqref="A2" xr:uid="{F5F2D84F-C5A7-447E-8247-29A4BEE42DCE}"/>
    <dataValidation allowBlank="1" showInputMessage="1" showErrorMessage="1" prompt="Title the workout in cell at right and enter Date in cells D4, H4, L4, and P4." sqref="A4" xr:uid="{DBFD72BE-02F4-4D6B-B93F-89D1513B629A}"/>
    <dataValidation allowBlank="1" showInputMessage="1" showErrorMessage="1" prompt="Enter Body weight in D5, H5, L5, and P5." sqref="A5" xr:uid="{9C9C110A-D42C-47AD-B105-FF43E09BF7E5}"/>
    <dataValidation allowBlank="1" showInputMessage="1" showErrorMessage="1" prompt="Enter Y or N to mark status as Completed or not in cell D6, H6, L6, and P6." sqref="A6" xr:uid="{E063F5E8-7026-4BBE-A328-6C6B1C46A11D}"/>
    <dataValidation allowBlank="1" showInputMessage="1" showErrorMessage="1" prompt="Leg Press label is in cell at right.  Modify the activity title. Enter Reps and Weight in cells C7 through F8, G7 through H8, K7 through N8, &amp; O7 through R8 and Notes for each date in cell D9, H9, L9, &amp; P9. Next instruction is in cell A10." sqref="A7" xr:uid="{F5EE929E-AB02-4BA8-BD0E-34B4644F9256}"/>
    <dataValidation allowBlank="1" showInputMessage="1" showErrorMessage="1" prompt="Exercise label is in cell at right.  Modify the activity title. Enter Reps and Weight in cells C10 through F11, G10 through H11, K10 through N11, &amp; O10 through R11 and Notes for each date in cell D12, H12, L12, &amp; P12. Next instruction is in cell A14." sqref="A10" xr:uid="{D5F404E4-673C-4F1F-ACDF-79ACE78696A1}"/>
    <dataValidation allowBlank="1" showInputMessage="1" showErrorMessage="1" prompt="Title the workout in cell at right and enter Date in cells D14, H14, L14, and P14." sqref="A14" xr:uid="{81B14361-D7C8-4A78-A64C-E7F20309CC64}"/>
    <dataValidation allowBlank="1" showInputMessage="1" showErrorMessage="1" prompt="Enter Body weight in D15, H15, L15 and P15." sqref="A15" xr:uid="{E7C70C57-4DF3-49DC-8888-83C620771C1B}"/>
    <dataValidation allowBlank="1" showInputMessage="1" showErrorMessage="1" prompt="Enter Y or N to mark status as Completed or not in cell D16, H16, L16 and P16." sqref="A16" xr:uid="{FA04CFFC-F35A-49A4-9242-71E6D78AA559}"/>
    <dataValidation allowBlank="1" showInputMessage="1" showErrorMessage="1" prompt="Exercise label is in cell at right.  Modify the activity title. Enter Reps and Weight in cells C17 through F18, G17 through H18, K17 through N18, &amp; O17 through R18 and Notes for each date in cell D19, H19, L19, &amp; P19. Next instruction is in cell A20." sqref="A17" xr:uid="{8F111790-C726-45A6-B615-5CE10D0288DB}"/>
    <dataValidation allowBlank="1" showInputMessage="1" showErrorMessage="1" prompt="Exercise label is in cell at right.  Modify the activity title. Enter Reps and Weight in cells C20 through F21, G20 through H21, K20 through N21, &amp; O20 through R21 and Notes for each date in cell D22, H22, L22, &amp; P22. Next instruction is in cell A24." sqref="A20" xr:uid="{3BD3CF3F-3719-4FD4-8064-030548AF5502}"/>
    <dataValidation allowBlank="1" showInputMessage="1" showErrorMessage="1" prompt="Title the workout in cell at right and enter Date in cells D24, H24, L24, and P24." sqref="A24" xr:uid="{A287B9E1-1E41-4D42-849C-1F569F258CA4}"/>
    <dataValidation allowBlank="1" showInputMessage="1" showErrorMessage="1" prompt="Enter Body weight in D25, H25, L25, and P25." sqref="A25" xr:uid="{151B8E20-1F0F-46E5-BD3F-156435D9104C}"/>
    <dataValidation allowBlank="1" showInputMessage="1" showErrorMessage="1" prompt="Enter Y or N to mark status as Completed or not in cell D26, H26, L26, and P26." sqref="A26" xr:uid="{9748070E-DB11-4934-95CF-C1521542B074}"/>
    <dataValidation allowBlank="1" showInputMessage="1" showErrorMessage="1" prompt="Exercise label is in cell at right.  Modify the activity title. Enter Reps and Weight in cells C27 through F28, G27 through H28, K27 through N28, &amp; O27 through R28 and Notes for each date in cell D29, H29, L29, &amp; P29. Next instruction is in cell A30." sqref="A27" xr:uid="{D5DE7B15-5F35-4F79-B81C-8E8ED7BC1C59}"/>
    <dataValidation allowBlank="1" showInputMessage="1" showErrorMessage="1" prompt="Exercise label is in cell at right.  Modify the activity title. Enter Reps and Weight in cells C30 through F31, G30 through H31, K30 through N31, &amp; O30 through R31 and Notes for each date in cell D32, H32, L32, &amp; P32. Next instruction is in cell A34." sqref="A30" xr:uid="{879C2E28-A097-4EE1-96C6-3445370BF9ED}"/>
    <dataValidation allowBlank="1" showInputMessage="1" showErrorMessage="1" prompt="Title the workout in cell at right and enter Date in cells D34, H34, L34, and P34." sqref="A34" xr:uid="{10FCE087-FD46-44C2-85C3-C0FDCB614089}"/>
    <dataValidation allowBlank="1" showInputMessage="1" showErrorMessage="1" prompt="Enter Body weight in D35, H35, L35, and P35." sqref="A35" xr:uid="{B885C305-A610-4C3A-9F8C-1F5DF7E73224}"/>
    <dataValidation allowBlank="1" showInputMessage="1" showErrorMessage="1" prompt="Enter Y or N to mark status as Completed or not in cell D36, H36, L36, and P36." sqref="A36" xr:uid="{813F6B4A-0C87-4C50-A17A-9BBEC2DD414F}"/>
    <dataValidation allowBlank="1" showInputMessage="1" showErrorMessage="1" prompt="Exercise label is in cell at right.  Modify the activity title. Enter Reps and Weight in cells C37 through F38, G37 through H38, K37 through N38, &amp; O37 through R38 and Notes for each date in cell D39, H39, L39, &amp; P39. Next instruction is in cell A40." sqref="A37" xr:uid="{4BA825E9-71CF-4FBF-8C48-F409B8FFA56E}"/>
    <dataValidation allowBlank="1" showInputMessage="1" showErrorMessage="1" prompt="Exercise label is in cell at right.  Modify the activity title. Enter Reps and Weight in cells C40 through F41, G40 through H41, K40 through N41, &amp; O40 through R41 and Notes for each date in cell D42, H42, L42, &amp; P42." sqref="A40" xr:uid="{A5BA4C76-FC06-4CB6-AD98-AF8659748872}"/>
  </dataValidations>
  <printOptions horizontalCentered="1"/>
  <pageMargins left="0.7" right="0.7" top="0.3" bottom="0.3" header="0.3" footer="0.3"/>
  <pageSetup scale="75" fitToHeight="0" orientation="landscape" horizontalDpi="4294967293"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AE11"/>
  <sheetViews>
    <sheetView showGridLines="0" workbookViewId="0"/>
  </sheetViews>
  <sheetFormatPr defaultRowHeight="45" customHeight="1" x14ac:dyDescent="0.4"/>
  <cols>
    <col min="1" max="1" width="2.59765625" style="80" customWidth="1"/>
    <col min="2" max="2" width="14.19921875" customWidth="1"/>
    <col min="3" max="3" width="1.5" customWidth="1"/>
    <col min="4" max="31" width="8.09765625" customWidth="1"/>
  </cols>
  <sheetData>
    <row r="1" spans="1:31" ht="16.5" customHeight="1" x14ac:dyDescent="0.4"/>
    <row r="2" spans="1:31" ht="63" customHeight="1" x14ac:dyDescent="0.4">
      <c r="A2" s="81"/>
      <c r="B2" s="106" t="s">
        <v>35</v>
      </c>
      <c r="C2" s="106"/>
      <c r="D2" s="106"/>
      <c r="E2" s="106"/>
      <c r="F2" s="124"/>
      <c r="G2" s="123" t="s">
        <v>81</v>
      </c>
      <c r="H2" s="123"/>
      <c r="I2" s="123"/>
      <c r="J2" s="123"/>
      <c r="K2" s="123"/>
      <c r="L2" s="123"/>
      <c r="M2" s="123"/>
      <c r="N2" s="123"/>
      <c r="O2" s="123"/>
      <c r="P2" s="123"/>
      <c r="Q2" s="123"/>
      <c r="R2" s="123"/>
      <c r="S2" s="123"/>
    </row>
    <row r="3" spans="1:31" ht="80.25" customHeight="1" x14ac:dyDescent="0.4">
      <c r="F3" s="56"/>
      <c r="G3" s="123"/>
      <c r="H3" s="123"/>
      <c r="I3" s="123"/>
      <c r="J3" s="123"/>
      <c r="K3" s="123"/>
      <c r="L3" s="123"/>
      <c r="M3" s="123"/>
      <c r="N3" s="123"/>
      <c r="O3" s="123"/>
      <c r="P3" s="123"/>
      <c r="Q3" s="123"/>
      <c r="R3" s="123"/>
      <c r="S3" s="123"/>
    </row>
    <row r="4" spans="1:31" ht="57.75" customHeight="1" x14ac:dyDescent="0.4">
      <c r="A4" s="81"/>
      <c r="B4" s="10" t="s">
        <v>36</v>
      </c>
      <c r="D4" s="40">
        <f ca="1">TODAY()</f>
        <v>44726</v>
      </c>
      <c r="E4" s="40">
        <f ca="1">IF(D4&lt;&gt;"",D4+1,"Date")</f>
        <v>44727</v>
      </c>
      <c r="F4" s="40">
        <f t="shared" ref="F4:AE4" ca="1" si="0">IF(E4&lt;&gt;"",E4+1,"Date")</f>
        <v>44728</v>
      </c>
      <c r="G4" s="40">
        <f t="shared" ca="1" si="0"/>
        <v>44729</v>
      </c>
      <c r="H4" s="40">
        <f t="shared" ca="1" si="0"/>
        <v>44730</v>
      </c>
      <c r="I4" s="40">
        <f t="shared" ca="1" si="0"/>
        <v>44731</v>
      </c>
      <c r="J4" s="40">
        <f t="shared" ca="1" si="0"/>
        <v>44732</v>
      </c>
      <c r="K4" s="40">
        <f t="shared" ca="1" si="0"/>
        <v>44733</v>
      </c>
      <c r="L4" s="40">
        <f t="shared" ca="1" si="0"/>
        <v>44734</v>
      </c>
      <c r="M4" s="40">
        <f t="shared" ca="1" si="0"/>
        <v>44735</v>
      </c>
      <c r="N4" s="40">
        <f t="shared" ca="1" si="0"/>
        <v>44736</v>
      </c>
      <c r="O4" s="40">
        <f t="shared" ca="1" si="0"/>
        <v>44737</v>
      </c>
      <c r="P4" s="40">
        <f t="shared" ca="1" si="0"/>
        <v>44738</v>
      </c>
      <c r="Q4" s="40">
        <f t="shared" ca="1" si="0"/>
        <v>44739</v>
      </c>
      <c r="R4" s="40">
        <f t="shared" ca="1" si="0"/>
        <v>44740</v>
      </c>
      <c r="S4" s="40">
        <f t="shared" ca="1" si="0"/>
        <v>44741</v>
      </c>
      <c r="T4" s="40">
        <f t="shared" ca="1" si="0"/>
        <v>44742</v>
      </c>
      <c r="U4" s="40">
        <f t="shared" ca="1" si="0"/>
        <v>44743</v>
      </c>
      <c r="V4" s="40">
        <f t="shared" ca="1" si="0"/>
        <v>44744</v>
      </c>
      <c r="W4" s="40">
        <f t="shared" ca="1" si="0"/>
        <v>44745</v>
      </c>
      <c r="X4" s="40">
        <f t="shared" ca="1" si="0"/>
        <v>44746</v>
      </c>
      <c r="Y4" s="40">
        <f t="shared" ca="1" si="0"/>
        <v>44747</v>
      </c>
      <c r="Z4" s="40">
        <f t="shared" ca="1" si="0"/>
        <v>44748</v>
      </c>
      <c r="AA4" s="40">
        <f t="shared" ca="1" si="0"/>
        <v>44749</v>
      </c>
      <c r="AB4" s="40">
        <f t="shared" ca="1" si="0"/>
        <v>44750</v>
      </c>
      <c r="AC4" s="40">
        <f t="shared" ca="1" si="0"/>
        <v>44751</v>
      </c>
      <c r="AD4" s="40">
        <f t="shared" ca="1" si="0"/>
        <v>44752</v>
      </c>
      <c r="AE4" s="40">
        <f t="shared" ca="1" si="0"/>
        <v>44753</v>
      </c>
    </row>
    <row r="5" spans="1:31" ht="45" customHeight="1" x14ac:dyDescent="0.4">
      <c r="A5" s="81"/>
      <c r="B5" s="72" t="s">
        <v>37</v>
      </c>
      <c r="C5" s="11"/>
      <c r="D5" s="15" t="s">
        <v>39</v>
      </c>
      <c r="E5" s="16"/>
      <c r="F5" s="16"/>
      <c r="G5" s="16"/>
      <c r="H5" s="16"/>
      <c r="I5" s="16"/>
      <c r="J5" s="17"/>
      <c r="K5" s="18"/>
      <c r="L5" s="16"/>
      <c r="M5" s="16"/>
      <c r="N5" s="16"/>
      <c r="O5" s="16"/>
      <c r="P5" s="16"/>
      <c r="Q5" s="17"/>
      <c r="R5" s="18"/>
      <c r="S5" s="16"/>
      <c r="T5" s="16"/>
      <c r="U5" s="16"/>
      <c r="V5" s="16"/>
      <c r="W5" s="16"/>
      <c r="X5" s="17"/>
      <c r="Y5" s="18"/>
      <c r="Z5" s="16"/>
      <c r="AA5" s="16"/>
      <c r="AB5" s="16"/>
      <c r="AC5" s="16"/>
      <c r="AD5" s="16"/>
      <c r="AE5" s="19"/>
    </row>
    <row r="6" spans="1:31" ht="45" customHeight="1" x14ac:dyDescent="0.4">
      <c r="B6" s="13" t="s">
        <v>38</v>
      </c>
      <c r="C6" s="12"/>
      <c r="D6" s="98" t="s">
        <v>40</v>
      </c>
      <c r="E6" s="99" t="s">
        <v>39</v>
      </c>
      <c r="F6" s="99" t="s">
        <v>40</v>
      </c>
      <c r="G6" s="99" t="s">
        <v>40</v>
      </c>
      <c r="H6" s="99" t="s">
        <v>40</v>
      </c>
      <c r="I6" s="31"/>
      <c r="J6" s="32"/>
      <c r="K6" s="33"/>
      <c r="L6" s="31"/>
      <c r="M6" s="31"/>
      <c r="N6" s="31"/>
      <c r="O6" s="31"/>
      <c r="P6" s="31"/>
      <c r="Q6" s="32"/>
      <c r="R6" s="33"/>
      <c r="S6" s="31"/>
      <c r="T6" s="31"/>
      <c r="U6" s="31"/>
      <c r="V6" s="31"/>
      <c r="W6" s="31"/>
      <c r="X6" s="32"/>
      <c r="Y6" s="33"/>
      <c r="Z6" s="31"/>
      <c r="AA6" s="31"/>
      <c r="AB6" s="31"/>
      <c r="AC6" s="31"/>
      <c r="AD6" s="31"/>
      <c r="AE6" s="34"/>
    </row>
    <row r="7" spans="1:31" ht="45" customHeight="1" x14ac:dyDescent="0.4">
      <c r="B7" s="75" t="s">
        <v>36</v>
      </c>
      <c r="C7" s="12"/>
      <c r="D7" s="35"/>
      <c r="E7" s="100" t="s">
        <v>40</v>
      </c>
      <c r="F7" s="36"/>
      <c r="G7" s="36"/>
      <c r="H7" s="36"/>
      <c r="I7" s="36"/>
      <c r="J7" s="37"/>
      <c r="K7" s="38"/>
      <c r="L7" s="36"/>
      <c r="M7" s="36"/>
      <c r="N7" s="36"/>
      <c r="O7" s="36"/>
      <c r="P7" s="36"/>
      <c r="Q7" s="37"/>
      <c r="R7" s="38"/>
      <c r="S7" s="36"/>
      <c r="T7" s="36"/>
      <c r="U7" s="36"/>
      <c r="V7" s="36"/>
      <c r="W7" s="36"/>
      <c r="X7" s="37"/>
      <c r="Y7" s="38"/>
      <c r="Z7" s="36"/>
      <c r="AA7" s="36"/>
      <c r="AB7" s="36"/>
      <c r="AC7" s="36"/>
      <c r="AD7" s="36"/>
      <c r="AE7" s="39"/>
    </row>
    <row r="8" spans="1:31" ht="45" customHeight="1" x14ac:dyDescent="0.4">
      <c r="B8" s="73" t="s">
        <v>36</v>
      </c>
      <c r="C8" s="12"/>
      <c r="D8" s="20"/>
      <c r="E8" s="21"/>
      <c r="F8" s="21" t="s">
        <v>40</v>
      </c>
      <c r="G8" s="21"/>
      <c r="H8" s="21" t="s">
        <v>40</v>
      </c>
      <c r="I8" s="21"/>
      <c r="J8" s="22"/>
      <c r="K8" s="23"/>
      <c r="L8" s="21"/>
      <c r="M8" s="21"/>
      <c r="N8" s="21"/>
      <c r="O8" s="21"/>
      <c r="P8" s="21"/>
      <c r="Q8" s="22"/>
      <c r="R8" s="23"/>
      <c r="S8" s="21"/>
      <c r="T8" s="21"/>
      <c r="U8" s="21"/>
      <c r="V8" s="21"/>
      <c r="W8" s="21"/>
      <c r="X8" s="22"/>
      <c r="Y8" s="23"/>
      <c r="Z8" s="21"/>
      <c r="AA8" s="21"/>
      <c r="AB8" s="21"/>
      <c r="AC8" s="21"/>
      <c r="AD8" s="21"/>
      <c r="AE8" s="24"/>
    </row>
    <row r="9" spans="1:31" ht="45" customHeight="1" x14ac:dyDescent="0.4">
      <c r="B9" s="13" t="s">
        <v>36</v>
      </c>
      <c r="C9" s="12"/>
      <c r="D9" s="30"/>
      <c r="E9" s="31"/>
      <c r="F9" s="31"/>
      <c r="G9" s="99" t="s">
        <v>40</v>
      </c>
      <c r="H9" s="31"/>
      <c r="I9" s="31"/>
      <c r="J9" s="32"/>
      <c r="K9" s="33"/>
      <c r="L9" s="31"/>
      <c r="M9" s="31"/>
      <c r="N9" s="31"/>
      <c r="O9" s="31"/>
      <c r="P9" s="31"/>
      <c r="Q9" s="32"/>
      <c r="R9" s="33"/>
      <c r="S9" s="31"/>
      <c r="T9" s="31"/>
      <c r="U9" s="31"/>
      <c r="V9" s="31"/>
      <c r="W9" s="31"/>
      <c r="X9" s="32"/>
      <c r="Y9" s="33"/>
      <c r="Z9" s="31"/>
      <c r="AA9" s="31"/>
      <c r="AB9" s="31"/>
      <c r="AC9" s="31"/>
      <c r="AD9" s="31"/>
      <c r="AE9" s="34"/>
    </row>
    <row r="10" spans="1:31" ht="45" customHeight="1" x14ac:dyDescent="0.4">
      <c r="B10" s="75" t="s">
        <v>36</v>
      </c>
      <c r="C10" s="12"/>
      <c r="D10" s="35"/>
      <c r="E10" s="36"/>
      <c r="F10" s="36"/>
      <c r="G10" s="36"/>
      <c r="H10" s="36"/>
      <c r="I10" s="36"/>
      <c r="J10" s="37"/>
      <c r="K10" s="38"/>
      <c r="L10" s="36"/>
      <c r="M10" s="36"/>
      <c r="N10" s="36"/>
      <c r="O10" s="36"/>
      <c r="P10" s="36"/>
      <c r="Q10" s="37"/>
      <c r="R10" s="38"/>
      <c r="S10" s="36"/>
      <c r="T10" s="36"/>
      <c r="U10" s="36"/>
      <c r="V10" s="36"/>
      <c r="W10" s="36"/>
      <c r="X10" s="37"/>
      <c r="Y10" s="38"/>
      <c r="Z10" s="36"/>
      <c r="AA10" s="36"/>
      <c r="AB10" s="36"/>
      <c r="AC10" s="36"/>
      <c r="AD10" s="36"/>
      <c r="AE10" s="39"/>
    </row>
    <row r="11" spans="1:31" ht="45" customHeight="1" x14ac:dyDescent="0.4">
      <c r="B11" s="74" t="s">
        <v>36</v>
      </c>
      <c r="C11" s="14"/>
      <c r="D11" s="25"/>
      <c r="E11" s="26"/>
      <c r="F11" s="26"/>
      <c r="G11" s="26"/>
      <c r="H11" s="26"/>
      <c r="I11" s="26"/>
      <c r="J11" s="27"/>
      <c r="K11" s="28"/>
      <c r="L11" s="26"/>
      <c r="M11" s="26"/>
      <c r="N11" s="26"/>
      <c r="O11" s="26"/>
      <c r="P11" s="26"/>
      <c r="Q11" s="27"/>
      <c r="R11" s="28"/>
      <c r="S11" s="26"/>
      <c r="T11" s="26"/>
      <c r="U11" s="26"/>
      <c r="V11" s="26"/>
      <c r="W11" s="26"/>
      <c r="X11" s="27"/>
      <c r="Y11" s="28"/>
      <c r="Z11" s="26"/>
      <c r="AA11" s="26"/>
      <c r="AB11" s="26"/>
      <c r="AC11" s="26"/>
      <c r="AD11" s="26"/>
      <c r="AE11" s="29"/>
    </row>
  </sheetData>
  <mergeCells count="2">
    <mergeCell ref="G2:S3"/>
    <mergeCell ref="B2:F2"/>
  </mergeCells>
  <conditionalFormatting sqref="D5:AE5">
    <cfRule type="cellIs" dxfId="6" priority="7" operator="equal">
      <formula>"X"</formula>
    </cfRule>
  </conditionalFormatting>
  <conditionalFormatting sqref="D6:AE6">
    <cfRule type="cellIs" dxfId="5" priority="6" operator="equal">
      <formula>"X"</formula>
    </cfRule>
  </conditionalFormatting>
  <conditionalFormatting sqref="D7:AE7">
    <cfRule type="cellIs" dxfId="4" priority="5" operator="equal">
      <formula>"X"</formula>
    </cfRule>
  </conditionalFormatting>
  <conditionalFormatting sqref="D8:AE8">
    <cfRule type="cellIs" dxfId="3" priority="4" operator="equal">
      <formula>"X"</formula>
    </cfRule>
  </conditionalFormatting>
  <conditionalFormatting sqref="D9:AE9">
    <cfRule type="cellIs" dxfId="2" priority="3" operator="equal">
      <formula>"X"</formula>
    </cfRule>
  </conditionalFormatting>
  <conditionalFormatting sqref="D10:AE10">
    <cfRule type="cellIs" dxfId="1" priority="2" operator="equal">
      <formula>"X"</formula>
    </cfRule>
  </conditionalFormatting>
  <conditionalFormatting sqref="D11:AE11">
    <cfRule type="cellIs" dxfId="0" priority="1" operator="equal">
      <formula>"X"</formula>
    </cfRule>
  </conditionalFormatting>
  <dataValidations count="4">
    <dataValidation allowBlank="1" showInputMessage="1" showErrorMessage="1" prompt="Use this worksheet to track other fitness activities. Helpful instructions on how to use this worksheet are in cells in this column. Arrow down to get started." sqref="A1" xr:uid="{E78B8399-8BF4-4EE9-916A-4750614E0C54}"/>
    <dataValidation allowBlank="1" showInputMessage="1" showErrorMessage="1" prompt="Title of this workbook is in cell at right and tip in cell G2. Next instruction is in cell A4." sqref="A2" xr:uid="{276479AB-34D8-440B-94DD-609D4F7C3623}"/>
    <dataValidation allowBlank="1" showInputMessage="1" showErrorMessage="1" prompt="Activity label is in cell at right. Enter Date in cell D4. The dates in cells E4 through AE4 will be auto calculated." sqref="A4" xr:uid="{F241EA34-B54B-4DB5-AF07-E25AA81EBA90}"/>
    <dataValidation allowBlank="1" showInputMessage="1" showErrorMessage="1" prompt="Enter activities in column at right, cells B5 through B11, and type x or X in cells D5 through AE11 to mark an activity as completed. The cell color will change automatically." sqref="A5" xr:uid="{B3F17423-3A57-407B-A7D7-D3D0DFE9DD06}"/>
  </dataValidations>
  <printOptions horizontalCentered="1"/>
  <pageMargins left="0.7" right="0.7" top="0.3" bottom="0.3" header="0.3" footer="0.3"/>
  <pageSetup scale="45" fitToHeight="0" orientation="landscape" horizontalDpi="4294967293" verticalDpi="0" r:id="rId1"/>
  <headerFooter differentFirst="1">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AE21"/>
  <sheetViews>
    <sheetView showGridLines="0" workbookViewId="0"/>
  </sheetViews>
  <sheetFormatPr defaultRowHeight="16.8" x14ac:dyDescent="0.4"/>
  <cols>
    <col min="1" max="1" width="9" customWidth="1"/>
    <col min="2" max="2" width="22.5" customWidth="1"/>
    <col min="3" max="3" width="8.8984375" customWidth="1"/>
    <col min="4" max="7" width="10.69921875" customWidth="1"/>
  </cols>
  <sheetData>
    <row r="1" spans="1:31" ht="51" customHeight="1" x14ac:dyDescent="0.4">
      <c r="A1" s="44" t="s">
        <v>68</v>
      </c>
    </row>
    <row r="2" spans="1:31" x14ac:dyDescent="0.4">
      <c r="C2" s="41" t="s">
        <v>67</v>
      </c>
      <c r="D2" s="41" t="s">
        <v>18</v>
      </c>
      <c r="E2" s="41" t="s">
        <v>20</v>
      </c>
      <c r="F2" s="41" t="s">
        <v>21</v>
      </c>
      <c r="G2" s="41" t="s">
        <v>19</v>
      </c>
      <c r="H2" s="41" t="s">
        <v>43</v>
      </c>
      <c r="I2" s="41" t="s">
        <v>44</v>
      </c>
      <c r="J2" s="41" t="s">
        <v>45</v>
      </c>
      <c r="K2" s="41" t="s">
        <v>46</v>
      </c>
      <c r="L2" s="41" t="s">
        <v>47</v>
      </c>
      <c r="M2" s="41" t="s">
        <v>48</v>
      </c>
      <c r="N2" s="41" t="s">
        <v>49</v>
      </c>
      <c r="O2" s="41" t="s">
        <v>50</v>
      </c>
      <c r="P2" s="41" t="s">
        <v>51</v>
      </c>
      <c r="Q2" s="41" t="s">
        <v>52</v>
      </c>
      <c r="R2" s="41" t="s">
        <v>53</v>
      </c>
      <c r="S2" s="41" t="s">
        <v>54</v>
      </c>
      <c r="T2" s="41" t="s">
        <v>55</v>
      </c>
      <c r="U2" s="41" t="s">
        <v>56</v>
      </c>
      <c r="V2" s="41" t="s">
        <v>57</v>
      </c>
      <c r="W2" s="41" t="s">
        <v>58</v>
      </c>
      <c r="X2" s="41" t="s">
        <v>59</v>
      </c>
      <c r="Y2" s="41" t="s">
        <v>60</v>
      </c>
      <c r="Z2" s="41" t="s">
        <v>61</v>
      </c>
      <c r="AA2" s="41" t="s">
        <v>62</v>
      </c>
      <c r="AB2" s="41" t="s">
        <v>63</v>
      </c>
      <c r="AC2" s="41" t="s">
        <v>64</v>
      </c>
      <c r="AD2" s="41" t="s">
        <v>65</v>
      </c>
      <c r="AE2" s="41" t="s">
        <v>66</v>
      </c>
    </row>
    <row r="3" spans="1:31" x14ac:dyDescent="0.4">
      <c r="B3">
        <f>Cardio1</f>
        <v>0</v>
      </c>
      <c r="C3" s="41">
        <f t="shared" ref="C3:C6" si="0">SUM(D3:G3)</f>
        <v>2</v>
      </c>
      <c r="D3" s="41">
        <f>IF(CardioEx1D1="Y",1,0)</f>
        <v>1</v>
      </c>
      <c r="E3" s="41">
        <f>IF(CardioEx1D2="Y",1,0)</f>
        <v>1</v>
      </c>
      <c r="F3" s="41">
        <f>IF(CardioEx1D3="Y",1,0)</f>
        <v>0</v>
      </c>
      <c r="G3" s="41">
        <f>IF(CardioEx1D4="Y",1,0)</f>
        <v>0</v>
      </c>
      <c r="H3" s="41"/>
      <c r="I3" s="41"/>
      <c r="J3" s="41"/>
      <c r="K3" s="41"/>
      <c r="L3" s="41"/>
      <c r="M3" s="41"/>
      <c r="N3" s="41"/>
      <c r="O3" s="41"/>
      <c r="P3" s="41"/>
      <c r="Q3" s="41"/>
      <c r="R3" s="41"/>
      <c r="S3" s="41"/>
      <c r="T3" s="41"/>
      <c r="U3" s="41"/>
      <c r="V3" s="41"/>
      <c r="W3" s="41"/>
      <c r="X3" s="41"/>
      <c r="Y3" s="41"/>
      <c r="Z3" s="41"/>
      <c r="AA3" s="41"/>
      <c r="AB3" s="41"/>
      <c r="AC3" s="41"/>
      <c r="AD3" s="41"/>
      <c r="AE3" s="41"/>
    </row>
    <row r="4" spans="1:31" x14ac:dyDescent="0.4">
      <c r="B4">
        <f>Cardio2</f>
        <v>0</v>
      </c>
      <c r="C4" s="41">
        <f t="shared" si="0"/>
        <v>1</v>
      </c>
      <c r="D4" s="41">
        <f>IF(CardioEx2D1="Y",1,0)</f>
        <v>1</v>
      </c>
      <c r="E4" s="41">
        <f>IF(CardioEx2D2="Y",1,0)</f>
        <v>0</v>
      </c>
      <c r="F4" s="41">
        <f>IF(CardioEx2D3="Y",1,0)</f>
        <v>0</v>
      </c>
      <c r="G4" s="41">
        <f>IF(CardioEx2D4="Y",1,0)</f>
        <v>0</v>
      </c>
      <c r="H4" s="41"/>
      <c r="I4" s="41"/>
      <c r="J4" s="41"/>
      <c r="K4" s="41"/>
      <c r="L4" s="41"/>
      <c r="M4" s="41"/>
      <c r="N4" s="41"/>
      <c r="O4" s="41"/>
      <c r="P4" s="41"/>
      <c r="Q4" s="41"/>
      <c r="R4" s="41"/>
      <c r="S4" s="41"/>
      <c r="T4" s="41"/>
      <c r="U4" s="41"/>
      <c r="V4" s="41"/>
      <c r="W4" s="41"/>
      <c r="X4" s="41"/>
      <c r="Y4" s="41"/>
      <c r="Z4" s="41"/>
      <c r="AA4" s="41"/>
      <c r="AB4" s="41"/>
      <c r="AC4" s="41"/>
      <c r="AD4" s="41"/>
      <c r="AE4" s="41"/>
    </row>
    <row r="5" spans="1:31" x14ac:dyDescent="0.4">
      <c r="B5">
        <f>Cardio3</f>
        <v>0</v>
      </c>
      <c r="C5" s="41">
        <f t="shared" si="0"/>
        <v>0</v>
      </c>
      <c r="D5" s="41">
        <f>IF(CardioEx3D1="Y",1,0)</f>
        <v>0</v>
      </c>
      <c r="E5" s="41">
        <f>IF(CardioEx3D2="Y",1,0)</f>
        <v>0</v>
      </c>
      <c r="F5" s="41">
        <f>IF(CardioEx3D3="Y",1,0)</f>
        <v>0</v>
      </c>
      <c r="G5" s="41">
        <f>IF(CardioEx3D4="Y",1,0)</f>
        <v>0</v>
      </c>
      <c r="H5" s="41"/>
      <c r="I5" s="41"/>
      <c r="J5" s="41"/>
      <c r="K5" s="41"/>
      <c r="L5" s="41"/>
      <c r="M5" s="41"/>
      <c r="N5" s="41"/>
      <c r="O5" s="41"/>
      <c r="P5" s="41"/>
      <c r="Q5" s="41"/>
      <c r="R5" s="41"/>
      <c r="S5" s="41"/>
      <c r="T5" s="41"/>
      <c r="U5" s="41"/>
      <c r="V5" s="41"/>
      <c r="W5" s="41"/>
      <c r="X5" s="41"/>
      <c r="Y5" s="41"/>
      <c r="Z5" s="41"/>
      <c r="AA5" s="41"/>
      <c r="AB5" s="41"/>
      <c r="AC5" s="41"/>
      <c r="AD5" s="41"/>
      <c r="AE5" s="41"/>
    </row>
    <row r="6" spans="1:31" x14ac:dyDescent="0.4">
      <c r="B6">
        <f>Cardio4</f>
        <v>0</v>
      </c>
      <c r="C6" s="41">
        <f t="shared" si="0"/>
        <v>0</v>
      </c>
      <c r="D6" s="41">
        <f>IF(CardioEx4D1="Y",1,0)</f>
        <v>0</v>
      </c>
      <c r="E6" s="41">
        <f>IF(CardioEx4D2="Y",1,0)</f>
        <v>0</v>
      </c>
      <c r="F6" s="41">
        <f>IF(CardioEx4D3="Y",1,0)</f>
        <v>0</v>
      </c>
      <c r="G6" s="41">
        <f>IF(CardioEx4D4="Y",1,0)</f>
        <v>0</v>
      </c>
      <c r="H6" s="41"/>
      <c r="I6" s="41"/>
      <c r="J6" s="41"/>
      <c r="K6" s="41"/>
      <c r="L6" s="41"/>
      <c r="M6" s="41"/>
      <c r="N6" s="41"/>
      <c r="O6" s="41"/>
      <c r="P6" s="41"/>
      <c r="Q6" s="41"/>
      <c r="R6" s="41"/>
      <c r="S6" s="41"/>
      <c r="T6" s="41"/>
      <c r="U6" s="41"/>
      <c r="V6" s="41"/>
      <c r="W6" s="41"/>
      <c r="X6" s="41"/>
      <c r="Y6" s="41"/>
      <c r="Z6" s="41"/>
      <c r="AA6" s="41"/>
      <c r="AB6" s="41"/>
      <c r="AC6" s="41"/>
      <c r="AD6" s="41"/>
      <c r="AE6" s="41"/>
    </row>
    <row r="7" spans="1:31" x14ac:dyDescent="0.4">
      <c r="B7" s="42" t="s">
        <v>5</v>
      </c>
      <c r="C7" s="43">
        <f>SUM(C3:C6)</f>
        <v>3</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1" x14ac:dyDescent="0.4">
      <c r="B8" t="str">
        <f>Strength1</f>
        <v>Workout 1</v>
      </c>
      <c r="C8" s="41">
        <f>SUM(D8:G8)</f>
        <v>1</v>
      </c>
      <c r="D8" s="41">
        <f>IF(StrengthW1D1="Y",1,0)</f>
        <v>1</v>
      </c>
      <c r="E8" s="41">
        <f>IF(StrengthW1D2="Y",1,0)</f>
        <v>0</v>
      </c>
      <c r="F8" s="41">
        <f>IF(StrengthW1D3="Y",1,0)</f>
        <v>0</v>
      </c>
      <c r="G8" s="41">
        <f>IF(StrengthW1D4="Y",1,0)</f>
        <v>0</v>
      </c>
      <c r="H8" s="41"/>
      <c r="I8" s="41"/>
      <c r="J8" s="41"/>
      <c r="K8" s="41"/>
      <c r="L8" s="41"/>
      <c r="M8" s="41"/>
      <c r="N8" s="41"/>
      <c r="O8" s="41"/>
      <c r="P8" s="41"/>
      <c r="Q8" s="41"/>
      <c r="R8" s="41"/>
      <c r="S8" s="41"/>
      <c r="T8" s="41"/>
      <c r="U8" s="41"/>
      <c r="V8" s="41"/>
      <c r="W8" s="41"/>
      <c r="X8" s="41"/>
      <c r="Y8" s="41"/>
      <c r="Z8" s="41"/>
      <c r="AA8" s="41"/>
      <c r="AB8" s="41"/>
      <c r="AC8" s="41"/>
      <c r="AD8" s="41"/>
      <c r="AE8" s="41"/>
    </row>
    <row r="9" spans="1:31" x14ac:dyDescent="0.4">
      <c r="B9" t="str">
        <f>Strength2</f>
        <v>Workout 2</v>
      </c>
      <c r="C9" s="41">
        <f>SUM(D9:G9)</f>
        <v>1</v>
      </c>
      <c r="D9" s="41">
        <f>IF(StrengthW2D1="Y",1,0)</f>
        <v>1</v>
      </c>
      <c r="E9" s="41">
        <f>IF(StrengthW2D2="Y",1,0)</f>
        <v>0</v>
      </c>
      <c r="F9" s="41">
        <f>IF(StrengthW2D3="Y",1,0)</f>
        <v>0</v>
      </c>
      <c r="G9" s="41">
        <f>IF(StrengthW2D4="Y",1,0)</f>
        <v>0</v>
      </c>
      <c r="H9" s="41"/>
      <c r="I9" s="41"/>
      <c r="J9" s="41"/>
      <c r="K9" s="41"/>
      <c r="L9" s="41"/>
      <c r="M9" s="41"/>
      <c r="N9" s="41"/>
      <c r="O9" s="41"/>
      <c r="P9" s="41"/>
      <c r="Q9" s="41"/>
      <c r="R9" s="41"/>
      <c r="S9" s="41"/>
      <c r="T9" s="41"/>
      <c r="U9" s="41"/>
      <c r="V9" s="41"/>
      <c r="W9" s="41"/>
      <c r="X9" s="41"/>
      <c r="Y9" s="41"/>
      <c r="Z9" s="41"/>
      <c r="AA9" s="41"/>
      <c r="AB9" s="41"/>
      <c r="AC9" s="41"/>
      <c r="AD9" s="41"/>
      <c r="AE9" s="41"/>
    </row>
    <row r="10" spans="1:31" x14ac:dyDescent="0.4">
      <c r="B10" t="str">
        <f>Strength3</f>
        <v>Workout 3</v>
      </c>
      <c r="C10" s="41">
        <f>SUM(D10:G10)</f>
        <v>1</v>
      </c>
      <c r="D10" s="41">
        <f>IF(StrengthW3D1="Y",1,0)</f>
        <v>1</v>
      </c>
      <c r="E10" s="41">
        <f>IF(StrengthW3D2="Y",1,0)</f>
        <v>0</v>
      </c>
      <c r="F10" s="41">
        <f>IF(StrengthW3D3="Y",1,0)</f>
        <v>0</v>
      </c>
      <c r="G10" s="41">
        <f>IF(StrengthW3D4="Y",1,0)</f>
        <v>0</v>
      </c>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1:31" x14ac:dyDescent="0.4">
      <c r="B11" t="str">
        <f>Strength4</f>
        <v>Workout 4</v>
      </c>
      <c r="C11" s="41">
        <f>SUM(D11:G11)</f>
        <v>0</v>
      </c>
      <c r="D11" s="41">
        <f>IF(StrengthW4D1="Y",1,0)</f>
        <v>0</v>
      </c>
      <c r="E11" s="41">
        <f>IF(StrengthW4D2="Y",1,0)</f>
        <v>0</v>
      </c>
      <c r="F11" s="41">
        <f>IF(StrengthW4D3="Y",1,0)</f>
        <v>0</v>
      </c>
      <c r="G11" s="41">
        <f>IF(StrengthW4D4="Y",1,0)</f>
        <v>0</v>
      </c>
      <c r="H11" s="41"/>
      <c r="I11" s="41"/>
      <c r="J11" s="41"/>
      <c r="K11" s="41"/>
      <c r="L11" s="41"/>
      <c r="M11" s="41"/>
      <c r="N11" s="41"/>
      <c r="O11" s="41"/>
      <c r="P11" s="41"/>
      <c r="Q11" s="41"/>
      <c r="R11" s="41"/>
      <c r="S11" s="41"/>
      <c r="T11" s="41"/>
      <c r="U11" s="41"/>
      <c r="V11" s="41"/>
      <c r="W11" s="41"/>
      <c r="X11" s="41"/>
      <c r="Y11" s="41"/>
      <c r="Z11" s="41"/>
      <c r="AA11" s="41"/>
      <c r="AB11" s="41"/>
      <c r="AC11" s="41"/>
      <c r="AD11" s="41"/>
      <c r="AE11" s="41"/>
    </row>
    <row r="12" spans="1:31" x14ac:dyDescent="0.4">
      <c r="B12" s="42" t="s">
        <v>22</v>
      </c>
      <c r="C12" s="43">
        <f>SUM(C8:C11)</f>
        <v>3</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row>
    <row r="13" spans="1:31" x14ac:dyDescent="0.4">
      <c r="B13" t="str">
        <f>Activity1</f>
        <v>Football</v>
      </c>
      <c r="C13" s="41">
        <f>SUM(D13:AE13)</f>
        <v>1</v>
      </c>
      <c r="D13" s="41">
        <f>IF(OtherEx1D1="X",1,0)</f>
        <v>1</v>
      </c>
      <c r="E13" s="41">
        <f>IF(OtherEx1D2="X",1,0)</f>
        <v>0</v>
      </c>
      <c r="F13" s="41">
        <f>IF(OtherEx1D3="X",1,0)</f>
        <v>0</v>
      </c>
      <c r="G13" s="41">
        <f>IF(OtherEx1D4="X",1,0)</f>
        <v>0</v>
      </c>
      <c r="H13" s="41">
        <f>IF(OtherEx1D5="X",1,0)</f>
        <v>0</v>
      </c>
      <c r="I13" s="41">
        <f>IF(OtherEx1D6="X",1,0)</f>
        <v>0</v>
      </c>
      <c r="J13" s="41">
        <f>IF(OtherEx1D7="X",1,0)</f>
        <v>0</v>
      </c>
      <c r="K13" s="41">
        <f>IF(OtherEx1D8="X",1,0)</f>
        <v>0</v>
      </c>
      <c r="L13" s="41">
        <f>IF(OtherEx1D9="X",1,0)</f>
        <v>0</v>
      </c>
      <c r="M13" s="41">
        <f>IF(OtherEx1D10="X",1,0)</f>
        <v>0</v>
      </c>
      <c r="N13" s="41">
        <f>IF(OtherEx1D11="X",1,0)</f>
        <v>0</v>
      </c>
      <c r="O13" s="41">
        <f>IF(OtherEx1D12="X",1,0)</f>
        <v>0</v>
      </c>
      <c r="P13" s="41">
        <f>IF(OtherEx1D13="X",1,0)</f>
        <v>0</v>
      </c>
      <c r="Q13" s="41">
        <f>IF(OtherEx1D14="X",1,0)</f>
        <v>0</v>
      </c>
      <c r="R13" s="41">
        <f>IF(OtherEx1D15="X",1,0)</f>
        <v>0</v>
      </c>
      <c r="S13" s="41">
        <f>IF(OtherEx1D16="X",1,0)</f>
        <v>0</v>
      </c>
      <c r="T13" s="41">
        <f>IF(OtherEx1D17="X",1,0)</f>
        <v>0</v>
      </c>
      <c r="U13" s="41">
        <f>IF(OtherEx1D18="X",1,0)</f>
        <v>0</v>
      </c>
      <c r="V13" s="41">
        <f>IF(OtherEx1D19="X",1,0)</f>
        <v>0</v>
      </c>
      <c r="W13" s="41">
        <f>IF(OtherEx1D20="X",1,0)</f>
        <v>0</v>
      </c>
      <c r="X13" s="41">
        <f>IF(OtherEx1D21="X",1,0)</f>
        <v>0</v>
      </c>
      <c r="Y13" s="41">
        <f>IF(OtherEx1D22="X",1,0)</f>
        <v>0</v>
      </c>
      <c r="Z13" s="41">
        <f>IF(OtherEx1D23="X",1,0)</f>
        <v>0</v>
      </c>
      <c r="AA13" s="41">
        <f>IF(OtherEx1D24="X",1,0)</f>
        <v>0</v>
      </c>
      <c r="AB13" s="41">
        <f>IF(OtherEx1D25="X",1,0)</f>
        <v>0</v>
      </c>
      <c r="AC13" s="41">
        <f>IF(OtherEx1D26="X",1,0)</f>
        <v>0</v>
      </c>
      <c r="AD13" s="41">
        <f>IF(OtherEx1D27="X",1,0)</f>
        <v>0</v>
      </c>
      <c r="AE13" s="41">
        <f>IF(OtherEx1D28="X",1,0)</f>
        <v>0</v>
      </c>
    </row>
    <row r="14" spans="1:31" x14ac:dyDescent="0.4">
      <c r="B14" t="str">
        <f>Activity2</f>
        <v>Walk Dog</v>
      </c>
      <c r="C14" s="41">
        <f t="shared" ref="C14:C19" si="1">SUM(D14:AE14)</f>
        <v>5</v>
      </c>
      <c r="D14" s="41">
        <f>IF(OtherEx2D1="X",1,0)</f>
        <v>1</v>
      </c>
      <c r="E14" s="41">
        <f>IF(OtherEx2D2="X",1,0)</f>
        <v>1</v>
      </c>
      <c r="F14" s="41">
        <f>IF(OtherEx2D3="X",1,0)</f>
        <v>1</v>
      </c>
      <c r="G14" s="41">
        <f>IF(OtherEx2D4="X",1,0)</f>
        <v>1</v>
      </c>
      <c r="H14" s="41">
        <f>IF(OtherEx2D5="X",1,0)</f>
        <v>1</v>
      </c>
      <c r="I14" s="41">
        <f>IF(OtherEx2D6="X",1,0)</f>
        <v>0</v>
      </c>
      <c r="J14" s="41">
        <f>IF(OtherEx2D7="X",1,0)</f>
        <v>0</v>
      </c>
      <c r="K14" s="41">
        <f>IF(OtherEx2D8="X",1,0)</f>
        <v>0</v>
      </c>
      <c r="L14" s="41">
        <f>IF(OtherEx2D9="X",1,0)</f>
        <v>0</v>
      </c>
      <c r="M14" s="41">
        <f>IF(OtherEx2D10="X",1,0)</f>
        <v>0</v>
      </c>
      <c r="N14" s="41">
        <f>IF(OtherEx2D11="X",1,0)</f>
        <v>0</v>
      </c>
      <c r="O14" s="41">
        <f>IF(OtherEx2D12="X",1,0)</f>
        <v>0</v>
      </c>
      <c r="P14" s="41">
        <f>IF(OtherEx2D13="X",1,0)</f>
        <v>0</v>
      </c>
      <c r="Q14" s="41">
        <f>IF(OtherEx2D14="X",1,0)</f>
        <v>0</v>
      </c>
      <c r="R14" s="41">
        <f>IF(OtherEx2D15="X",1,0)</f>
        <v>0</v>
      </c>
      <c r="S14" s="41">
        <f>IF(OtherEx2D16="X",1,0)</f>
        <v>0</v>
      </c>
      <c r="T14" s="41">
        <f>IF(OtherEx2D17="X",1,0)</f>
        <v>0</v>
      </c>
      <c r="U14" s="41">
        <f>IF(OtherEx2D18="X",1,0)</f>
        <v>0</v>
      </c>
      <c r="V14" s="41">
        <f>IF(OtherEx2D19="X",1,0)</f>
        <v>0</v>
      </c>
      <c r="W14" s="41">
        <f>IF(OtherEx2D20="X",1,0)</f>
        <v>0</v>
      </c>
      <c r="X14" s="41">
        <f>IF(OtherEx2D21="X",1,0)</f>
        <v>0</v>
      </c>
      <c r="Y14" s="41">
        <f>IF(OtherEx2D22="X",1,0)</f>
        <v>0</v>
      </c>
      <c r="Z14" s="41">
        <f>IF(OtherEx2D23="X",1,0)</f>
        <v>0</v>
      </c>
      <c r="AA14" s="41">
        <f>IF(OtherEx2D24="X",1,0)</f>
        <v>0</v>
      </c>
      <c r="AB14" s="41">
        <f>IF(OtherEx2D25="X",1,0)</f>
        <v>0</v>
      </c>
      <c r="AC14" s="41">
        <f>IF(OtherEx2D26="X",1,0)</f>
        <v>0</v>
      </c>
      <c r="AD14" s="41">
        <f>IF(OtherEx2D27="X",1,0)</f>
        <v>0</v>
      </c>
      <c r="AE14" s="41">
        <f>IF(OtherEx2D28="X",1,0)</f>
        <v>0</v>
      </c>
    </row>
    <row r="15" spans="1:31" x14ac:dyDescent="0.4">
      <c r="B15" t="str">
        <f>Activity3</f>
        <v>Activity</v>
      </c>
      <c r="C15" s="41">
        <f t="shared" si="1"/>
        <v>1</v>
      </c>
      <c r="D15" s="41">
        <f>IF(OtherEx3D1="X",1,0)</f>
        <v>0</v>
      </c>
      <c r="E15" s="41">
        <f>IF(OtherEx3D2="X",1,0)</f>
        <v>1</v>
      </c>
      <c r="F15" s="41">
        <f>IF(OtherEx3D3="X",1,0)</f>
        <v>0</v>
      </c>
      <c r="G15" s="41">
        <f>IF(OtherEx3D4="X",1,0)</f>
        <v>0</v>
      </c>
      <c r="H15" s="41">
        <f>IF(OtherEx3D5="X",1,0)</f>
        <v>0</v>
      </c>
      <c r="I15" s="41">
        <f>IF(OtherEx3D6="X",1,0)</f>
        <v>0</v>
      </c>
      <c r="J15" s="41">
        <f>IF(OtherEx3D7="X",1,0)</f>
        <v>0</v>
      </c>
      <c r="K15" s="41">
        <f>IF(OtherEx3D8="X",1,0)</f>
        <v>0</v>
      </c>
      <c r="L15" s="41">
        <f>IF(OtherEx3D9="X",1,0)</f>
        <v>0</v>
      </c>
      <c r="M15" s="41">
        <f>IF(OtherEx3D10="X",1,0)</f>
        <v>0</v>
      </c>
      <c r="N15" s="41">
        <f>IF(OtherEx3D11="X",1,0)</f>
        <v>0</v>
      </c>
      <c r="O15" s="41">
        <f>IF(OtherEx3D12="X",1,0)</f>
        <v>0</v>
      </c>
      <c r="P15" s="41">
        <f>IF(OtherEx3D13="X",1,0)</f>
        <v>0</v>
      </c>
      <c r="Q15" s="41">
        <f>IF(OtherEx3D14="X",1,0)</f>
        <v>0</v>
      </c>
      <c r="R15" s="41">
        <f>IF(OtherEx3D15="X",1,0)</f>
        <v>0</v>
      </c>
      <c r="S15" s="41">
        <f>IF(OtherEx3D16="X",1,0)</f>
        <v>0</v>
      </c>
      <c r="T15" s="41">
        <f>IF(OtherEx3D17="X",1,0)</f>
        <v>0</v>
      </c>
      <c r="U15" s="41">
        <f>IF(OtherEx3D18="X",1,0)</f>
        <v>0</v>
      </c>
      <c r="V15" s="41">
        <f>IF(OtherEx3D19="X",1,0)</f>
        <v>0</v>
      </c>
      <c r="W15" s="41">
        <f>IF(OtherEx3D20="X",1,0)</f>
        <v>0</v>
      </c>
      <c r="X15" s="41">
        <f>IF(OtherEx3D21="X",1,0)</f>
        <v>0</v>
      </c>
      <c r="Y15" s="41">
        <f>IF(OtherEx3D22="X",1,0)</f>
        <v>0</v>
      </c>
      <c r="Z15" s="41">
        <f>IF(OtherEx3D23="X",1,0)</f>
        <v>0</v>
      </c>
      <c r="AA15" s="41">
        <f>IF(OtherEx3D24="X",1,0)</f>
        <v>0</v>
      </c>
      <c r="AB15" s="41">
        <f>IF(OtherEx3D25="X",1,0)</f>
        <v>0</v>
      </c>
      <c r="AC15" s="41">
        <f>IF(OtherEx3D26="X",1,0)</f>
        <v>0</v>
      </c>
      <c r="AD15" s="41">
        <f>IF(OtherEx3D27="X",1,0)</f>
        <v>0</v>
      </c>
      <c r="AE15" s="41">
        <f>IF(OtherEx3D28="X",1,0)</f>
        <v>0</v>
      </c>
    </row>
    <row r="16" spans="1:31" x14ac:dyDescent="0.4">
      <c r="B16" t="str">
        <f>Activity4</f>
        <v>Activity</v>
      </c>
      <c r="C16" s="41">
        <f t="shared" si="1"/>
        <v>2</v>
      </c>
      <c r="D16" s="41">
        <f>IF(OtherEx4D1="X",1,0)</f>
        <v>0</v>
      </c>
      <c r="E16" s="41">
        <f>IF(OtherEx4D2="X",1,0)</f>
        <v>0</v>
      </c>
      <c r="F16" s="41">
        <f>IF(OtherEx4D3="X",1,0)</f>
        <v>1</v>
      </c>
      <c r="G16" s="41">
        <f>IF(OtherEx4D4="X",1,0)</f>
        <v>0</v>
      </c>
      <c r="H16" s="41">
        <f>IF(OtherEx4D5="X",1,0)</f>
        <v>1</v>
      </c>
      <c r="I16" s="41">
        <f>IF(OtherEx4D6="X",1,0)</f>
        <v>0</v>
      </c>
      <c r="J16" s="41">
        <f>IF(OtherEx4D7="X",1,0)</f>
        <v>0</v>
      </c>
      <c r="K16" s="41">
        <f>IF(OtherEx4D8="X",1,0)</f>
        <v>0</v>
      </c>
      <c r="L16" s="41">
        <f>IF(OtherEx4D9="X",1,0)</f>
        <v>0</v>
      </c>
      <c r="M16" s="41">
        <f>IF(OtherEx4D10="X",1,0)</f>
        <v>0</v>
      </c>
      <c r="N16" s="41">
        <f>IF(OtherEx4D11="X",1,0)</f>
        <v>0</v>
      </c>
      <c r="O16" s="41">
        <f>IF(OtherEx4D12="X",1,0)</f>
        <v>0</v>
      </c>
      <c r="P16" s="41">
        <f>IF(OtherEx4D13="X",1,0)</f>
        <v>0</v>
      </c>
      <c r="Q16" s="41">
        <f>IF(OtherEx4D14="X",1,0)</f>
        <v>0</v>
      </c>
      <c r="R16" s="41">
        <f>IF(OtherEx4D15="X",1,0)</f>
        <v>0</v>
      </c>
      <c r="S16" s="41">
        <f>IF(OtherEx4D16="X",1,0)</f>
        <v>0</v>
      </c>
      <c r="T16" s="41">
        <f>IF(OtherEx4D17="X",1,0)</f>
        <v>0</v>
      </c>
      <c r="U16" s="41">
        <f>IF(OtherEx4D18="X",1,0)</f>
        <v>0</v>
      </c>
      <c r="V16" s="41">
        <f>IF(OtherEx4D19="X",1,0)</f>
        <v>0</v>
      </c>
      <c r="W16" s="41">
        <f>IF(OtherEx4D20="X",1,0)</f>
        <v>0</v>
      </c>
      <c r="X16" s="41">
        <f>IF(OtherEx4D21="X",1,0)</f>
        <v>0</v>
      </c>
      <c r="Y16" s="41">
        <f>IF(OtherEx4D22="X",1,0)</f>
        <v>0</v>
      </c>
      <c r="Z16" s="41">
        <f>IF(OtherEx4D23="X",1,0)</f>
        <v>0</v>
      </c>
      <c r="AA16" s="41">
        <f>IF(OtherEx4D24="X",1,0)</f>
        <v>0</v>
      </c>
      <c r="AB16" s="41">
        <f>IF(OtherEx4D25="X",1,0)</f>
        <v>0</v>
      </c>
      <c r="AC16" s="41">
        <f>IF(OtherEx4D26="X",1,0)</f>
        <v>0</v>
      </c>
      <c r="AD16" s="41">
        <f>IF(OtherEx4D27="X",1,0)</f>
        <v>0</v>
      </c>
      <c r="AE16" s="41">
        <f>IF(OtherEx4D28="X",1,0)</f>
        <v>0</v>
      </c>
    </row>
    <row r="17" spans="2:31" x14ac:dyDescent="0.4">
      <c r="B17" t="str">
        <f>Activity5</f>
        <v>Activity</v>
      </c>
      <c r="C17" s="41">
        <f t="shared" si="1"/>
        <v>1</v>
      </c>
      <c r="D17" s="41">
        <f>IF(OtherEx5D1="X",1,0)</f>
        <v>0</v>
      </c>
      <c r="E17" s="41">
        <f>IF(OtherEx5D2="X",1,0)</f>
        <v>0</v>
      </c>
      <c r="F17" s="41">
        <f>IF(OtherEx5D3="X",1,0)</f>
        <v>0</v>
      </c>
      <c r="G17" s="41">
        <f>IF(OtherEx5D4="X",1,0)</f>
        <v>1</v>
      </c>
      <c r="H17" s="41">
        <f>IF(OtherEx5D5="X",1,0)</f>
        <v>0</v>
      </c>
      <c r="I17" s="41">
        <f>IF(OtherEx5D6="X",1,0)</f>
        <v>0</v>
      </c>
      <c r="J17" s="41">
        <f>IF(OtherEx5D7="X",1,0)</f>
        <v>0</v>
      </c>
      <c r="K17" s="41">
        <f>IF(OtherEx5D8="X",1,0)</f>
        <v>0</v>
      </c>
      <c r="L17" s="41">
        <f>IF(OtherEx5D9="X",1,0)</f>
        <v>0</v>
      </c>
      <c r="M17" s="41">
        <f>IF(OtherEx5D10="X",1,0)</f>
        <v>0</v>
      </c>
      <c r="N17" s="41">
        <f>IF(OtherEx5D11="X",1,0)</f>
        <v>0</v>
      </c>
      <c r="O17" s="41">
        <f>IF(OtherEx5D12="X",1,0)</f>
        <v>0</v>
      </c>
      <c r="P17" s="41">
        <f>IF(OtherEx5D13="X",1,0)</f>
        <v>0</v>
      </c>
      <c r="Q17" s="41">
        <f>IF(OtherEx5D14="X",1,0)</f>
        <v>0</v>
      </c>
      <c r="R17" s="41">
        <f>IF(OtherEx5D15="X",1,0)</f>
        <v>0</v>
      </c>
      <c r="S17" s="41">
        <f>IF(OtherEx5D16="X",1,0)</f>
        <v>0</v>
      </c>
      <c r="T17" s="41">
        <f>IF(OtherEx5D17="X",1,0)</f>
        <v>0</v>
      </c>
      <c r="U17" s="41">
        <f>IF(OtherEx5D18="X",1,0)</f>
        <v>0</v>
      </c>
      <c r="V17" s="41">
        <f>IF(OtherEx5D19="X",1,0)</f>
        <v>0</v>
      </c>
      <c r="W17" s="41">
        <f>IF(OtherEx5D20="X",1,0)</f>
        <v>0</v>
      </c>
      <c r="X17" s="41">
        <f>IF(OtherEx5D21="X",1,0)</f>
        <v>0</v>
      </c>
      <c r="Y17" s="41">
        <f>IF(OtherEx5D22="X",1,0)</f>
        <v>0</v>
      </c>
      <c r="Z17" s="41">
        <f>IF(OtherEx5D23="X",1,0)</f>
        <v>0</v>
      </c>
      <c r="AA17" s="41">
        <f>IF(OtherEx5D24="X",1,0)</f>
        <v>0</v>
      </c>
      <c r="AB17" s="41">
        <f>IF(OtherEx5D25="X",1,0)</f>
        <v>0</v>
      </c>
      <c r="AC17" s="41">
        <f>IF(OtherEx5D26="X",1,0)</f>
        <v>0</v>
      </c>
      <c r="AD17" s="41">
        <f>IF(OtherEx5D27="X",1,0)</f>
        <v>0</v>
      </c>
      <c r="AE17" s="41">
        <f>IF(OtherEx5D28="X",1,0)</f>
        <v>0</v>
      </c>
    </row>
    <row r="18" spans="2:31" x14ac:dyDescent="0.4">
      <c r="B18" t="str">
        <f>Activity6</f>
        <v>Activity</v>
      </c>
      <c r="C18" s="41">
        <f t="shared" si="1"/>
        <v>0</v>
      </c>
      <c r="D18" s="41">
        <f>IF(OtherEx6D1="X",1,0)</f>
        <v>0</v>
      </c>
      <c r="E18" s="41">
        <f>IF(OtherEx6D2="X",1,0)</f>
        <v>0</v>
      </c>
      <c r="F18" s="41">
        <f>IF(OtherEx6D3="X",1,0)</f>
        <v>0</v>
      </c>
      <c r="G18" s="41">
        <f>IF(OtherEx6D4="X",1,0)</f>
        <v>0</v>
      </c>
      <c r="H18" s="41">
        <f>IF(OtherEx6D5="X",1,0)</f>
        <v>0</v>
      </c>
      <c r="I18" s="41">
        <f>IF(OtherEx6D6="X",1,0)</f>
        <v>0</v>
      </c>
      <c r="J18" s="41">
        <f>IF(OtherEx6D7="X",1,0)</f>
        <v>0</v>
      </c>
      <c r="K18" s="41">
        <f>IF(OtherEx6D8="X",1,0)</f>
        <v>0</v>
      </c>
      <c r="L18" s="41">
        <f>IF(OtherEx6D9="X",1,0)</f>
        <v>0</v>
      </c>
      <c r="M18" s="41">
        <f>IF(OtherEx6D10="X",1,0)</f>
        <v>0</v>
      </c>
      <c r="N18" s="41">
        <f>IF(OtherEx6D11="X",1,0)</f>
        <v>0</v>
      </c>
      <c r="O18" s="41">
        <f>IF(OtherEx6D12="X",1,0)</f>
        <v>0</v>
      </c>
      <c r="P18" s="41">
        <f>IF(OtherEx6D13="X",1,0)</f>
        <v>0</v>
      </c>
      <c r="Q18" s="41">
        <f>IF(OtherEx6D14="X",1,0)</f>
        <v>0</v>
      </c>
      <c r="R18" s="41">
        <f>IF(OtherEx6D15="X",1,0)</f>
        <v>0</v>
      </c>
      <c r="S18" s="41">
        <f>IF(OtherEx6D16="X",1,0)</f>
        <v>0</v>
      </c>
      <c r="T18" s="41">
        <f>IF(OtherEx6D17="X",1,0)</f>
        <v>0</v>
      </c>
      <c r="U18" s="41">
        <f>IF(OtherEx6D18="X",1,0)</f>
        <v>0</v>
      </c>
      <c r="V18" s="41">
        <f>IF(OtherEx6D19="X",1,0)</f>
        <v>0</v>
      </c>
      <c r="W18" s="41">
        <f>IF(OtherEx6D20="X",1,0)</f>
        <v>0</v>
      </c>
      <c r="X18" s="41">
        <f>IF(OtherEx6D21="X",1,0)</f>
        <v>0</v>
      </c>
      <c r="Y18" s="41">
        <f>IF(OtherEx6D22="X",1,0)</f>
        <v>0</v>
      </c>
      <c r="Z18" s="41">
        <f>IF(OtherEx6D23="X",1,0)</f>
        <v>0</v>
      </c>
      <c r="AA18" s="41">
        <f>IF(OtherEx6D24="X",1,0)</f>
        <v>0</v>
      </c>
      <c r="AB18" s="41">
        <f>IF(OtherEx6D25="X",1,0)</f>
        <v>0</v>
      </c>
      <c r="AC18" s="41">
        <f>IF(OtherEx6D26="X",1,0)</f>
        <v>0</v>
      </c>
      <c r="AD18" s="41">
        <f>IF(OtherEx6D27="X",1,0)</f>
        <v>0</v>
      </c>
      <c r="AE18" s="41">
        <f>IF(OtherEx6D28="X",1,0)</f>
        <v>0</v>
      </c>
    </row>
    <row r="19" spans="2:31" x14ac:dyDescent="0.4">
      <c r="B19" t="str">
        <f>Activity7</f>
        <v>Activity</v>
      </c>
      <c r="C19" s="41">
        <f t="shared" si="1"/>
        <v>0</v>
      </c>
      <c r="D19" s="41">
        <f>IF(OtherEx7D1="X",1,0)</f>
        <v>0</v>
      </c>
      <c r="E19" s="41">
        <f>IF(OtherEx7D2="X",1,0)</f>
        <v>0</v>
      </c>
      <c r="F19" s="41">
        <f>IF(OtherEx7D3="X",1,0)</f>
        <v>0</v>
      </c>
      <c r="G19" s="41">
        <f>IF(OtherEx7D4="X",1,0)</f>
        <v>0</v>
      </c>
      <c r="H19" s="41">
        <f>IF(OtherEx7D5="X",1,0)</f>
        <v>0</v>
      </c>
      <c r="I19" s="41">
        <f>IF(OtherEx7D6="X",1,0)</f>
        <v>0</v>
      </c>
      <c r="J19" s="41">
        <f>IF(OtherEx7D7="X",1,0)</f>
        <v>0</v>
      </c>
      <c r="K19" s="41">
        <f>IF(OtherEx7D8="X",1,0)</f>
        <v>0</v>
      </c>
      <c r="L19" s="41">
        <f>IF(OtherEx7D9="X",1,0)</f>
        <v>0</v>
      </c>
      <c r="M19" s="41">
        <f>IF(OtherEx7D10="X",1,0)</f>
        <v>0</v>
      </c>
      <c r="N19" s="41">
        <f>IF(OtherEx7D11="X",1,0)</f>
        <v>0</v>
      </c>
      <c r="O19" s="41">
        <f>IF(OtherEx7D12="X",1,0)</f>
        <v>0</v>
      </c>
      <c r="P19" s="41">
        <f>IF(OtherEx7D13="X",1,0)</f>
        <v>0</v>
      </c>
      <c r="Q19" s="41">
        <f>IF(OtherEx7D14="X",1,0)</f>
        <v>0</v>
      </c>
      <c r="R19" s="41">
        <f>IF(OtherEx7D15="X",1,0)</f>
        <v>0</v>
      </c>
      <c r="S19" s="41">
        <f>IF(OtherEx7D16="X",1,0)</f>
        <v>0</v>
      </c>
      <c r="T19" s="41">
        <f>IF(OtherEx7D17="X",1,0)</f>
        <v>0</v>
      </c>
      <c r="U19" s="41">
        <f>IF(OtherEx7D18="X",1,0)</f>
        <v>0</v>
      </c>
      <c r="V19" s="41">
        <f>IF(OtherEx7D19="X",1,0)</f>
        <v>0</v>
      </c>
      <c r="W19" s="41">
        <f>IF(OtherEx7D20="X",1,0)</f>
        <v>0</v>
      </c>
      <c r="X19" s="41">
        <f>IF(OtherEx7D21="X",1,0)</f>
        <v>0</v>
      </c>
      <c r="Y19" s="41">
        <f>IF(OtherEx7D22="X",1,0)</f>
        <v>0</v>
      </c>
      <c r="Z19" s="41">
        <f>IF(OtherEx7D23="X",1,0)</f>
        <v>0</v>
      </c>
      <c r="AA19" s="41">
        <f>IF(OtherEx7D24="X",1,0)</f>
        <v>0</v>
      </c>
      <c r="AB19" s="41">
        <f>IF(OtherEx7D25="X",1,0)</f>
        <v>0</v>
      </c>
      <c r="AC19" s="41">
        <f>IF(OtherEx7D26="X",1,0)</f>
        <v>0</v>
      </c>
      <c r="AD19" s="41">
        <f>IF(OtherEx7D27="X",1,0)</f>
        <v>0</v>
      </c>
      <c r="AE19" s="41">
        <f>IF(OtherEx7D28="X",1,0)</f>
        <v>0</v>
      </c>
    </row>
    <row r="20" spans="2:31" x14ac:dyDescent="0.4">
      <c r="B20" s="42" t="s">
        <v>35</v>
      </c>
      <c r="C20" s="43">
        <f>SUM(C13:C19)</f>
        <v>10</v>
      </c>
      <c r="D20" s="5"/>
      <c r="E20" s="5"/>
      <c r="F20" s="5"/>
      <c r="G20" s="5"/>
    </row>
    <row r="21" spans="2:31" ht="16.5" customHeight="1" x14ac:dyDescent="0.4">
      <c r="D21" s="5"/>
      <c r="E21" s="5"/>
      <c r="F21" s="5"/>
      <c r="G21" s="5"/>
    </row>
  </sheetData>
  <pageMargins left="0.7" right="0.7" top="0.75" bottom="0.75" header="0.3" footer="0.3"/>
  <pageSetup paperSize="9" orientation="portrait" r:id="rId1"/>
  <ignoredErrors>
    <ignoredError sqref="C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641958E1-1F7B-480F-BF46-D1DE22F4F930}"/>
</file>

<file path=customXml/itemProps2.xml><?xml version="1.0" encoding="utf-8"?>
<ds:datastoreItem xmlns:ds="http://schemas.openxmlformats.org/officeDocument/2006/customXml" ds:itemID="{58EF59A7-1AD8-428A-8267-76E2D8EB9A06}"/>
</file>

<file path=customXml/itemProps3.xml><?xml version="1.0" encoding="utf-8"?>
<ds:datastoreItem xmlns:ds="http://schemas.openxmlformats.org/officeDocument/2006/customXml" ds:itemID="{A655AD47-6862-422D-BF86-A49B37F83D4F}"/>
</file>

<file path=docProps/app.xml><?xml version="1.0" encoding="utf-8"?>
<Properties xmlns="http://schemas.openxmlformats.org/officeDocument/2006/extended-properties" xmlns:vt="http://schemas.openxmlformats.org/officeDocument/2006/docPropsVTypes">
  <Template>TM16400940</Template>
  <Application>Microsoft Excel</Application>
  <DocSecurity>0</DocSecurity>
  <ScaleCrop>false</ScaleCrop>
  <HeadingPairs>
    <vt:vector size="4" baseType="variant">
      <vt:variant>
        <vt:lpstr>Worksheets</vt:lpstr>
      </vt:variant>
      <vt:variant>
        <vt:i4>6</vt:i4>
      </vt:variant>
      <vt:variant>
        <vt:lpstr>Named Ranges</vt:lpstr>
      </vt:variant>
      <vt:variant>
        <vt:i4>243</vt:i4>
      </vt:variant>
    </vt:vector>
  </HeadingPairs>
  <TitlesOfParts>
    <vt:vector size="249" baseType="lpstr">
      <vt:lpstr>Start</vt:lpstr>
      <vt:lpstr>Overview</vt:lpstr>
      <vt:lpstr>Cardio</vt:lpstr>
      <vt:lpstr>Strength Training</vt:lpstr>
      <vt:lpstr>Other Activities</vt:lpstr>
      <vt:lpstr>Calculations</vt:lpstr>
      <vt:lpstr>Activity1</vt:lpstr>
      <vt:lpstr>Activity2</vt:lpstr>
      <vt:lpstr>Activity3</vt:lpstr>
      <vt:lpstr>Activity4</vt:lpstr>
      <vt:lpstr>Activity5</vt:lpstr>
      <vt:lpstr>Activity6</vt:lpstr>
      <vt:lpstr>Activity7</vt:lpstr>
      <vt:lpstr>Cardio1</vt:lpstr>
      <vt:lpstr>Cardio2</vt:lpstr>
      <vt:lpstr>Cardio3</vt:lpstr>
      <vt:lpstr>Cardio4</vt:lpstr>
      <vt:lpstr>CardioEx1D1</vt:lpstr>
      <vt:lpstr>CardioEx1D2</vt:lpstr>
      <vt:lpstr>CardioEx1D3</vt:lpstr>
      <vt:lpstr>CardioEx1D4</vt:lpstr>
      <vt:lpstr>CardioEx2D1</vt:lpstr>
      <vt:lpstr>CardioEx2D2</vt:lpstr>
      <vt:lpstr>CardioEx2D3</vt:lpstr>
      <vt:lpstr>CardioEx2D4</vt:lpstr>
      <vt:lpstr>CardioEx3D1</vt:lpstr>
      <vt:lpstr>CardioEx3D2</vt:lpstr>
      <vt:lpstr>CardioEx3D3</vt:lpstr>
      <vt:lpstr>CardioEx3D4</vt:lpstr>
      <vt:lpstr>CardioEx4D1</vt:lpstr>
      <vt:lpstr>CardioEx4D2</vt:lpstr>
      <vt:lpstr>CardioEx4D3</vt:lpstr>
      <vt:lpstr>CardioEx4D4</vt:lpstr>
      <vt:lpstr>OtherEx1D1</vt:lpstr>
      <vt:lpstr>OtherEx1D10</vt:lpstr>
      <vt:lpstr>OtherEx1D11</vt:lpstr>
      <vt:lpstr>OtherEx1D12</vt:lpstr>
      <vt:lpstr>OtherEx1D13</vt:lpstr>
      <vt:lpstr>OtherEx1D14</vt:lpstr>
      <vt:lpstr>OtherEx1D15</vt:lpstr>
      <vt:lpstr>OtherEx1D16</vt:lpstr>
      <vt:lpstr>OtherEx1D17</vt:lpstr>
      <vt:lpstr>OtherEx1D18</vt:lpstr>
      <vt:lpstr>OtherEx1D19</vt:lpstr>
      <vt:lpstr>OtherEx1D2</vt:lpstr>
      <vt:lpstr>OtherEx1D20</vt:lpstr>
      <vt:lpstr>OtherEx1D21</vt:lpstr>
      <vt:lpstr>OtherEx1D22</vt:lpstr>
      <vt:lpstr>OtherEx1D23</vt:lpstr>
      <vt:lpstr>OtherEx1D24</vt:lpstr>
      <vt:lpstr>OtherEx1D25</vt:lpstr>
      <vt:lpstr>OtherEx1D26</vt:lpstr>
      <vt:lpstr>OtherEx1D27</vt:lpstr>
      <vt:lpstr>OtherEx1D28</vt:lpstr>
      <vt:lpstr>OtherEx1D3</vt:lpstr>
      <vt:lpstr>OtherEx1D4</vt:lpstr>
      <vt:lpstr>OtherEx1D5</vt:lpstr>
      <vt:lpstr>OtherEx1D6</vt:lpstr>
      <vt:lpstr>OtherEx1D7</vt:lpstr>
      <vt:lpstr>OtherEx1D8</vt:lpstr>
      <vt:lpstr>OtherEx1D9</vt:lpstr>
      <vt:lpstr>OtherEx2D1</vt:lpstr>
      <vt:lpstr>OtherEx2D10</vt:lpstr>
      <vt:lpstr>OtherEx2D11</vt:lpstr>
      <vt:lpstr>OtherEx2D12</vt:lpstr>
      <vt:lpstr>OtherEx2D13</vt:lpstr>
      <vt:lpstr>OtherEx2D14</vt:lpstr>
      <vt:lpstr>OtherEx2D15</vt:lpstr>
      <vt:lpstr>OtherEx2D16</vt:lpstr>
      <vt:lpstr>OtherEx2D17</vt:lpstr>
      <vt:lpstr>OtherEx2D18</vt:lpstr>
      <vt:lpstr>OtherEx2D19</vt:lpstr>
      <vt:lpstr>OtherEx2D2</vt:lpstr>
      <vt:lpstr>OtherEx2D20</vt:lpstr>
      <vt:lpstr>OtherEx2D21</vt:lpstr>
      <vt:lpstr>OtherEx2D22</vt:lpstr>
      <vt:lpstr>OtherEx2D23</vt:lpstr>
      <vt:lpstr>OtherEx2D24</vt:lpstr>
      <vt:lpstr>OtherEx2D25</vt:lpstr>
      <vt:lpstr>OtherEx2D26</vt:lpstr>
      <vt:lpstr>OtherEx2D27</vt:lpstr>
      <vt:lpstr>OtherEx2D28</vt:lpstr>
      <vt:lpstr>OtherEx2D3</vt:lpstr>
      <vt:lpstr>OtherEx2D4</vt:lpstr>
      <vt:lpstr>OtherEx2D5</vt:lpstr>
      <vt:lpstr>OtherEx2D6</vt:lpstr>
      <vt:lpstr>OtherEx2D7</vt:lpstr>
      <vt:lpstr>OtherEx2D8</vt:lpstr>
      <vt:lpstr>OtherEx2D9</vt:lpstr>
      <vt:lpstr>OtherEx3D1</vt:lpstr>
      <vt:lpstr>OtherEx3D10</vt:lpstr>
      <vt:lpstr>OtherEx3D11</vt:lpstr>
      <vt:lpstr>OtherEx3D12</vt:lpstr>
      <vt:lpstr>OtherEx3D13</vt:lpstr>
      <vt:lpstr>OtherEx3D14</vt:lpstr>
      <vt:lpstr>OtherEx3D15</vt:lpstr>
      <vt:lpstr>OtherEx3D16</vt:lpstr>
      <vt:lpstr>OtherEx3D17</vt:lpstr>
      <vt:lpstr>OtherEx3D18</vt:lpstr>
      <vt:lpstr>OtherEx3D19</vt:lpstr>
      <vt:lpstr>OtherEx3D2</vt:lpstr>
      <vt:lpstr>OtherEx3D20</vt:lpstr>
      <vt:lpstr>OtherEx3D21</vt:lpstr>
      <vt:lpstr>OtherEx3D22</vt:lpstr>
      <vt:lpstr>OtherEx3D23</vt:lpstr>
      <vt:lpstr>OtherEx3D24</vt:lpstr>
      <vt:lpstr>OtherEx3D25</vt:lpstr>
      <vt:lpstr>OtherEx3D26</vt:lpstr>
      <vt:lpstr>OtherEx3D27</vt:lpstr>
      <vt:lpstr>OtherEx3D28</vt:lpstr>
      <vt:lpstr>OtherEx3D3</vt:lpstr>
      <vt:lpstr>OtherEx3D4</vt:lpstr>
      <vt:lpstr>OtherEx3D5</vt:lpstr>
      <vt:lpstr>OtherEx3D6</vt:lpstr>
      <vt:lpstr>OtherEx3D7</vt:lpstr>
      <vt:lpstr>OtherEx3D8</vt:lpstr>
      <vt:lpstr>OtherEx3D9</vt:lpstr>
      <vt:lpstr>OtherEx4D1</vt:lpstr>
      <vt:lpstr>OtherEx4D10</vt:lpstr>
      <vt:lpstr>OtherEx4D11</vt:lpstr>
      <vt:lpstr>OtherEx4D12</vt:lpstr>
      <vt:lpstr>OtherEx4D13</vt:lpstr>
      <vt:lpstr>OtherEx4D14</vt:lpstr>
      <vt:lpstr>OtherEx4D15</vt:lpstr>
      <vt:lpstr>OtherEx4D16</vt:lpstr>
      <vt:lpstr>OtherEx4D17</vt:lpstr>
      <vt:lpstr>OtherEx4D18</vt:lpstr>
      <vt:lpstr>OtherEx4D19</vt:lpstr>
      <vt:lpstr>OtherEx4D2</vt:lpstr>
      <vt:lpstr>OtherEx4D20</vt:lpstr>
      <vt:lpstr>OtherEx4D21</vt:lpstr>
      <vt:lpstr>OtherEx4D22</vt:lpstr>
      <vt:lpstr>OtherEx4D23</vt:lpstr>
      <vt:lpstr>OtherEx4D24</vt:lpstr>
      <vt:lpstr>OtherEx4D25</vt:lpstr>
      <vt:lpstr>OtherEx4D26</vt:lpstr>
      <vt:lpstr>OtherEx4D27</vt:lpstr>
      <vt:lpstr>OtherEx4D28</vt:lpstr>
      <vt:lpstr>OtherEx4D3</vt:lpstr>
      <vt:lpstr>OtherEx4D4</vt:lpstr>
      <vt:lpstr>OtherEx4D5</vt:lpstr>
      <vt:lpstr>OtherEx4D6</vt:lpstr>
      <vt:lpstr>OtherEx4D7</vt:lpstr>
      <vt:lpstr>OtherEx4D8</vt:lpstr>
      <vt:lpstr>OtherEx4D9</vt:lpstr>
      <vt:lpstr>OtherEx5D1</vt:lpstr>
      <vt:lpstr>OtherEx5D10</vt:lpstr>
      <vt:lpstr>OtherEx5D11</vt:lpstr>
      <vt:lpstr>OtherEx5D12</vt:lpstr>
      <vt:lpstr>OtherEx5D13</vt:lpstr>
      <vt:lpstr>OtherEx5D14</vt:lpstr>
      <vt:lpstr>OtherEx5D15</vt:lpstr>
      <vt:lpstr>OtherEx5D16</vt:lpstr>
      <vt:lpstr>OtherEx5D17</vt:lpstr>
      <vt:lpstr>OtherEx5D18</vt:lpstr>
      <vt:lpstr>OtherEx5D19</vt:lpstr>
      <vt:lpstr>OtherEx5D2</vt:lpstr>
      <vt:lpstr>OtherEx5D20</vt:lpstr>
      <vt:lpstr>OtherEx5D21</vt:lpstr>
      <vt:lpstr>OtherEx5D22</vt:lpstr>
      <vt:lpstr>OtherEx5D23</vt:lpstr>
      <vt:lpstr>OtherEx5D24</vt:lpstr>
      <vt:lpstr>OtherEx5D25</vt:lpstr>
      <vt:lpstr>OtherEx5D26</vt:lpstr>
      <vt:lpstr>OtherEx5D27</vt:lpstr>
      <vt:lpstr>OtherEx5D28</vt:lpstr>
      <vt:lpstr>OtherEx5D3</vt:lpstr>
      <vt:lpstr>OtherEx5D4</vt:lpstr>
      <vt:lpstr>OtherEx5D5</vt:lpstr>
      <vt:lpstr>OtherEx5D6</vt:lpstr>
      <vt:lpstr>OtherEx5D7</vt:lpstr>
      <vt:lpstr>OtherEx5D8</vt:lpstr>
      <vt:lpstr>OtherEx5D9</vt:lpstr>
      <vt:lpstr>OtherEx6D1</vt:lpstr>
      <vt:lpstr>OtherEx6D10</vt:lpstr>
      <vt:lpstr>OtherEx6D11</vt:lpstr>
      <vt:lpstr>OtherEx6D12</vt:lpstr>
      <vt:lpstr>OtherEx6D13</vt:lpstr>
      <vt:lpstr>OtherEx6D14</vt:lpstr>
      <vt:lpstr>OtherEx6D15</vt:lpstr>
      <vt:lpstr>OtherEx6D16</vt:lpstr>
      <vt:lpstr>OtherEx6D17</vt:lpstr>
      <vt:lpstr>OtherEx6D18</vt:lpstr>
      <vt:lpstr>OtherEx6D19</vt:lpstr>
      <vt:lpstr>OtherEx6D2</vt:lpstr>
      <vt:lpstr>OtherEx6D20</vt:lpstr>
      <vt:lpstr>OtherEx6D21</vt:lpstr>
      <vt:lpstr>OtherEx6D22</vt:lpstr>
      <vt:lpstr>OtherEx6D23</vt:lpstr>
      <vt:lpstr>OtherEx6D24</vt:lpstr>
      <vt:lpstr>OtherEx6D25</vt:lpstr>
      <vt:lpstr>OtherEx6D26</vt:lpstr>
      <vt:lpstr>OtherEx6D27</vt:lpstr>
      <vt:lpstr>OtherEx6D28</vt:lpstr>
      <vt:lpstr>OtherEx6D3</vt:lpstr>
      <vt:lpstr>OtherEx6D4</vt:lpstr>
      <vt:lpstr>OtherEx6D5</vt:lpstr>
      <vt:lpstr>OtherEx6D6</vt:lpstr>
      <vt:lpstr>OtherEx6D7</vt:lpstr>
      <vt:lpstr>OtherEx6D8</vt:lpstr>
      <vt:lpstr>OtherEx6D9</vt:lpstr>
      <vt:lpstr>OtherEx7D1</vt:lpstr>
      <vt:lpstr>OtherEx7D10</vt:lpstr>
      <vt:lpstr>OtherEx7D11</vt:lpstr>
      <vt:lpstr>OtherEx7D12</vt:lpstr>
      <vt:lpstr>OtherEx7D13</vt:lpstr>
      <vt:lpstr>OtherEx7D14</vt:lpstr>
      <vt:lpstr>OtherEx7D15</vt:lpstr>
      <vt:lpstr>OtherEx7D16</vt:lpstr>
      <vt:lpstr>OtherEx7D17</vt:lpstr>
      <vt:lpstr>OtherEx7D18</vt:lpstr>
      <vt:lpstr>OtherEx7D19</vt:lpstr>
      <vt:lpstr>OtherEx7D2</vt:lpstr>
      <vt:lpstr>OtherEx7D20</vt:lpstr>
      <vt:lpstr>OtherEx7D21</vt:lpstr>
      <vt:lpstr>OtherEx7D22</vt:lpstr>
      <vt:lpstr>OtherEx7D23</vt:lpstr>
      <vt:lpstr>OtherEx7D24</vt:lpstr>
      <vt:lpstr>OtherEx7D25</vt:lpstr>
      <vt:lpstr>OtherEx7D26</vt:lpstr>
      <vt:lpstr>OtherEx7D27</vt:lpstr>
      <vt:lpstr>OtherEx7D28</vt:lpstr>
      <vt:lpstr>OtherEx7D3</vt:lpstr>
      <vt:lpstr>OtherEx7D4</vt:lpstr>
      <vt:lpstr>OtherEx7D5</vt:lpstr>
      <vt:lpstr>OtherEx7D6</vt:lpstr>
      <vt:lpstr>OtherEx7D7</vt:lpstr>
      <vt:lpstr>OtherEx7D8</vt:lpstr>
      <vt:lpstr>OtherEx7D9</vt:lpstr>
      <vt:lpstr>Strength1</vt:lpstr>
      <vt:lpstr>Strength2</vt:lpstr>
      <vt:lpstr>Strength3</vt:lpstr>
      <vt:lpstr>Strength4</vt:lpstr>
      <vt:lpstr>StrengthW1D1</vt:lpstr>
      <vt:lpstr>StrengthW1D2</vt:lpstr>
      <vt:lpstr>StrengthW1D3</vt:lpstr>
      <vt:lpstr>StrengthW1D4</vt:lpstr>
      <vt:lpstr>StrengthW2D1</vt:lpstr>
      <vt:lpstr>StrengthW2D2</vt:lpstr>
      <vt:lpstr>StrengthW2D3</vt:lpstr>
      <vt:lpstr>StrengthW2D4</vt:lpstr>
      <vt:lpstr>StrengthW3D1</vt:lpstr>
      <vt:lpstr>StrengthW3D2</vt:lpstr>
      <vt:lpstr>StrengthW3D3</vt:lpstr>
      <vt:lpstr>StrengthW3D4</vt:lpstr>
      <vt:lpstr>StrengthW4D1</vt:lpstr>
      <vt:lpstr>StrengthW4D2</vt:lpstr>
      <vt:lpstr>StrengthW4D3</vt:lpstr>
      <vt:lpstr>StrengthW4D4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2022-06-14T05:34:41Z</dcterms:created>
  <dcterms:modified xsi:type="dcterms:W3CDTF">2022-06-14T05:34:46Z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